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ffice\Excel\Budget\2020\"/>
    </mc:Choice>
  </mc:AlternateContent>
  <bookViews>
    <workbookView xWindow="-120" yWindow="480" windowWidth="29040" windowHeight="15840" activeTab="2"/>
  </bookViews>
  <sheets>
    <sheet name="NOTES" sheetId="2" r:id="rId1"/>
    <sheet name="09 REVENUES" sheetId="1" r:id="rId2"/>
    <sheet name="16 EXPENSES" sheetId="4" r:id="rId3"/>
    <sheet name="Sheet1" sheetId="5" r:id="rId4"/>
  </sheets>
  <definedNames>
    <definedName name="_Regression_Int" localSheetId="1" hidden="1">1</definedName>
    <definedName name="_Regression_Int" localSheetId="2" hidden="1">1</definedName>
    <definedName name="FOUR">'16 EXPENSES'!$A$193:$B$247</definedName>
    <definedName name="ONE">'16 EXPENSES'!$A$1:$B$58</definedName>
    <definedName name="_xlnm.Print_Area" localSheetId="1">'09 REVENUES'!$A$3:$C$55</definedName>
    <definedName name="_xlnm.Print_Area" localSheetId="2">'16 EXPENSES'!$A$1:$E$181</definedName>
    <definedName name="_xlnm.Print_Area" localSheetId="0">NOTES!$A$1:$H$47</definedName>
    <definedName name="Print_Area_MI" localSheetId="1">'09 REVENUES'!$A$3:$D$57</definedName>
    <definedName name="Print_Area_MI" localSheetId="2">'16 EXPENSES'!$A$1:$B$180</definedName>
    <definedName name="THREE">'16 EXPENSES'!$C$181:$IM$2079</definedName>
    <definedName name="TWO">'16 EXPENSES'!$59:$2079</definedName>
  </definedNames>
  <calcPr calcId="191029"/>
</workbook>
</file>

<file path=xl/calcChain.xml><?xml version="1.0" encoding="utf-8"?>
<calcChain xmlns="http://schemas.openxmlformats.org/spreadsheetml/2006/main">
  <c r="E178" i="4" l="1"/>
  <c r="E166" i="4"/>
  <c r="E161" i="4"/>
  <c r="E147" i="4"/>
  <c r="E117" i="4"/>
  <c r="E109" i="4"/>
  <c r="E100" i="4"/>
  <c r="E89" i="4"/>
  <c r="E58" i="4"/>
  <c r="E48" i="4"/>
  <c r="E26" i="4"/>
  <c r="E15" i="4"/>
  <c r="E180" i="4" l="1"/>
  <c r="D161" i="4"/>
  <c r="D166" i="4" l="1"/>
  <c r="D178" i="4" l="1"/>
  <c r="D147" i="4"/>
  <c r="D117" i="4"/>
  <c r="D109" i="4"/>
  <c r="D100" i="4"/>
  <c r="D89" i="4"/>
  <c r="D58" i="4"/>
  <c r="D48" i="4"/>
  <c r="D26" i="4"/>
  <c r="D15" i="4"/>
  <c r="C178" i="4"/>
  <c r="C161" i="4"/>
  <c r="C147" i="4"/>
  <c r="C117" i="4"/>
  <c r="C109" i="4"/>
  <c r="C100" i="4"/>
  <c r="C89" i="4"/>
  <c r="C58" i="4"/>
  <c r="C48" i="4"/>
  <c r="C26" i="4"/>
  <c r="C15" i="4"/>
  <c r="C180" i="4" l="1"/>
  <c r="E46" i="2"/>
  <c r="F23" i="2"/>
  <c r="E23" i="2"/>
  <c r="D48" i="1"/>
  <c r="C50" i="1"/>
  <c r="D180" i="4"/>
</calcChain>
</file>

<file path=xl/sharedStrings.xml><?xml version="1.0" encoding="utf-8"?>
<sst xmlns="http://schemas.openxmlformats.org/spreadsheetml/2006/main" count="268" uniqueCount="211">
  <si>
    <t>Real Estate Taxes - Current</t>
  </si>
  <si>
    <t>Real Estate Taxes - Prior</t>
  </si>
  <si>
    <t>Real Estate Taxes - Deliquent</t>
  </si>
  <si>
    <t>Real Estate Transfer Taxes</t>
  </si>
  <si>
    <t>Earned Income Taxes - Current</t>
  </si>
  <si>
    <t>Earned Income Taxes - Prior</t>
  </si>
  <si>
    <t>Mechanical Devices - License</t>
  </si>
  <si>
    <t>Mobile Home Park Licenses</t>
  </si>
  <si>
    <t>Peddlers Permits</t>
  </si>
  <si>
    <t>Junk Yard Licenses</t>
  </si>
  <si>
    <t>Cable TV Franchise</t>
  </si>
  <si>
    <t>Road Encroachment Permits</t>
  </si>
  <si>
    <t>Vehicle Code Violations</t>
  </si>
  <si>
    <t>Ordinance Violations</t>
  </si>
  <si>
    <t>Parking Fines</t>
  </si>
  <si>
    <t>Federal Capital Grants</t>
  </si>
  <si>
    <t>State Capital Grants</t>
  </si>
  <si>
    <t>Public Utility Realty</t>
  </si>
  <si>
    <t>Alcohol Beverage License</t>
  </si>
  <si>
    <t>Lien Letters</t>
  </si>
  <si>
    <t>Sale - Maps &amp; Publications</t>
  </si>
  <si>
    <t>Police Services</t>
  </si>
  <si>
    <t>Sale - Accident &amp; Incident Reports</t>
  </si>
  <si>
    <t>Sewage Permits &amp; Fees</t>
  </si>
  <si>
    <t>Driveway Permits</t>
  </si>
  <si>
    <t>Highways - Department Earnings</t>
  </si>
  <si>
    <t>Landfill Fees</t>
  </si>
  <si>
    <t>Miscellaneous Revenue</t>
  </si>
  <si>
    <t>Insurance - Reimburse (Employee)</t>
  </si>
  <si>
    <t>Wages - Tax Clerk - Reimbursement</t>
  </si>
  <si>
    <t>Insurance - Claims</t>
  </si>
  <si>
    <t>Fire Department Loan Payment</t>
  </si>
  <si>
    <t>Sale of Fixed Assets</t>
  </si>
  <si>
    <t xml:space="preserve">Prior Year Balance </t>
  </si>
  <si>
    <t>Foreign Fire Ins. Premium Tax</t>
  </si>
  <si>
    <t>General Municipal Pension</t>
  </si>
  <si>
    <t>Recycling/Act 101</t>
  </si>
  <si>
    <t xml:space="preserve"> </t>
  </si>
  <si>
    <t>Zoning &amp; Building Fees</t>
  </si>
  <si>
    <t>Subdivision/Land Development Fees</t>
  </si>
  <si>
    <t>Professional Services - Reimbursement</t>
  </si>
  <si>
    <t>Transfer from Liquid Fuels</t>
  </si>
  <si>
    <t>REVENUES</t>
  </si>
  <si>
    <t>1. Tax Levy remains @11.5 mills</t>
  </si>
  <si>
    <t xml:space="preserve">     Tax Collection Rates: </t>
  </si>
  <si>
    <t xml:space="preserve">     92% Current</t>
  </si>
  <si>
    <t xml:space="preserve">     4% of current levy to prior</t>
  </si>
  <si>
    <t xml:space="preserve">     2% Deliquent</t>
  </si>
  <si>
    <t xml:space="preserve">     2% Uncollected</t>
  </si>
  <si>
    <t>Revenue Summary:</t>
  </si>
  <si>
    <t xml:space="preserve">        Real Estate Taxes     </t>
  </si>
  <si>
    <t xml:space="preserve">        Earned Income Taxes   </t>
  </si>
  <si>
    <t xml:space="preserve">        Misc.Taxes              </t>
  </si>
  <si>
    <t xml:space="preserve">        Other Revenues        </t>
  </si>
  <si>
    <t xml:space="preserve">                     TOTAL                </t>
  </si>
  <si>
    <t>EXPENDITURES</t>
  </si>
  <si>
    <t>Expense Summary:</t>
  </si>
  <si>
    <t xml:space="preserve">        General Government  </t>
  </si>
  <si>
    <t xml:space="preserve">        Tax Collection       </t>
  </si>
  <si>
    <t xml:space="preserve">        Administration       </t>
  </si>
  <si>
    <t xml:space="preserve">        Township Bldg                       </t>
  </si>
  <si>
    <t xml:space="preserve">        Public Sfty-Police   </t>
  </si>
  <si>
    <t xml:space="preserve">        Fire Protection      </t>
  </si>
  <si>
    <t xml:space="preserve">        Planning &amp; Zoning    </t>
  </si>
  <si>
    <t xml:space="preserve">        Health/Sanitation    </t>
  </si>
  <si>
    <t xml:space="preserve">        Highways             </t>
  </si>
  <si>
    <t xml:space="preserve">        Cemetaries           </t>
  </si>
  <si>
    <t xml:space="preserve">        Recreation           </t>
  </si>
  <si>
    <t xml:space="preserve">        Miscellaneous      </t>
  </si>
  <si>
    <t xml:space="preserve">               TOTAL     </t>
  </si>
  <si>
    <t>GENERAL GOVERNMENT</t>
  </si>
  <si>
    <t>Salaries - Elected Officials</t>
  </si>
  <si>
    <t>Gen Exp &amp; Petty Cash</t>
  </si>
  <si>
    <t>Engineer</t>
  </si>
  <si>
    <t>Solicitor</t>
  </si>
  <si>
    <t>Newsletter</t>
  </si>
  <si>
    <t>Ins - Public Officials</t>
  </si>
  <si>
    <t>Recycling</t>
  </si>
  <si>
    <t>Meetings &amp; Conferences</t>
  </si>
  <si>
    <t>TOTAL</t>
  </si>
  <si>
    <t>TAX COLLECTION</t>
  </si>
  <si>
    <t>Commissions - Elected</t>
  </si>
  <si>
    <t>Commissions - Appointed</t>
  </si>
  <si>
    <t>Commissions - Appointed Services</t>
  </si>
  <si>
    <t xml:space="preserve">Salary Clerk  </t>
  </si>
  <si>
    <t>Supplies</t>
  </si>
  <si>
    <t>Refunds</t>
  </si>
  <si>
    <t>Bonding</t>
  </si>
  <si>
    <t xml:space="preserve">ADMINISTRATION/OFFICE        </t>
  </si>
  <si>
    <t>Hosp, Eye, Dental</t>
  </si>
  <si>
    <t>Retirement -Pension</t>
  </si>
  <si>
    <t>Social Security</t>
  </si>
  <si>
    <t>Unemployment Comp</t>
  </si>
  <si>
    <t>Medicare</t>
  </si>
  <si>
    <t>Supplies &amp; Postage</t>
  </si>
  <si>
    <t>Small Tools &amp; Minor Equip</t>
  </si>
  <si>
    <t>Payroll Services</t>
  </si>
  <si>
    <t>Communications</t>
  </si>
  <si>
    <t>Advertising &amp; Printing</t>
  </si>
  <si>
    <t>Worker's Compensation</t>
  </si>
  <si>
    <t>Maintenance &amp; Repairs</t>
  </si>
  <si>
    <t>Major Equipment</t>
  </si>
  <si>
    <t>TOWNSHIP BUILDING</t>
  </si>
  <si>
    <t>Repair &amp; Maintenance</t>
  </si>
  <si>
    <t>Janitorial Services</t>
  </si>
  <si>
    <t>Services - Architectural</t>
  </si>
  <si>
    <t>Public Utilities</t>
  </si>
  <si>
    <t>Building - Loan &amp; Construction</t>
  </si>
  <si>
    <t xml:space="preserve">PUBLIC SAFETY-POLICE </t>
  </si>
  <si>
    <t>Salary - Chief</t>
  </si>
  <si>
    <t>Salary - Police Officers</t>
  </si>
  <si>
    <t>Salary - Part Time Officers</t>
  </si>
  <si>
    <t>Life Insurance</t>
  </si>
  <si>
    <t xml:space="preserve">Medicare  </t>
  </si>
  <si>
    <t>Overtime Wages</t>
  </si>
  <si>
    <t>Uniform Allowance</t>
  </si>
  <si>
    <t>Gasoline</t>
  </si>
  <si>
    <t>Services</t>
  </si>
  <si>
    <t>Crimewatch</t>
  </si>
  <si>
    <t>Radio Maintenance</t>
  </si>
  <si>
    <t>Animal Control</t>
  </si>
  <si>
    <t>Ins - Police Professional</t>
  </si>
  <si>
    <t>Vehicle Maintenance</t>
  </si>
  <si>
    <t>Seminars</t>
  </si>
  <si>
    <t>FIRE PROTECTION</t>
  </si>
  <si>
    <t>Wages/Services</t>
  </si>
  <si>
    <t>Fire Dept - Auto Ins</t>
  </si>
  <si>
    <t>Contribution - Fire Dept</t>
  </si>
  <si>
    <t xml:space="preserve">Fireman's Relief  </t>
  </si>
  <si>
    <t xml:space="preserve">Fire Dept - Truck Fund    </t>
  </si>
  <si>
    <t>PLANNING &amp; ZONING</t>
  </si>
  <si>
    <t>Salary - Zoning Officer</t>
  </si>
  <si>
    <t>Services &amp; Charges</t>
  </si>
  <si>
    <t>HEALTH &amp; SANITATION</t>
  </si>
  <si>
    <t>Hydrant - Fee</t>
  </si>
  <si>
    <t>Sewage Refunds</t>
  </si>
  <si>
    <t xml:space="preserve">Sanitation Officer  </t>
  </si>
  <si>
    <t>Sewer Improvements</t>
  </si>
  <si>
    <t>Water Improvements</t>
  </si>
  <si>
    <t>HIGHWAYS</t>
  </si>
  <si>
    <t>Wages - Road Dept</t>
  </si>
  <si>
    <t>Snow Removal/Wages   (432.140)</t>
  </si>
  <si>
    <t>Signs/Wages                    (433.140)</t>
  </si>
  <si>
    <t>Tools &amp; Mach/Wages      (437.140)</t>
  </si>
  <si>
    <t>Roads/Wages                  (438.140)</t>
  </si>
  <si>
    <t>Park/Wages                      (451.140)</t>
  </si>
  <si>
    <t xml:space="preserve">Medicare </t>
  </si>
  <si>
    <t>Gasoline &amp; Diesel Fuel</t>
  </si>
  <si>
    <t>Equipment Rental</t>
  </si>
  <si>
    <t>Snow &amp; Ice Removal</t>
  </si>
  <si>
    <t>Road Signs &amp; Signals</t>
  </si>
  <si>
    <t>Street Lighting</t>
  </si>
  <si>
    <t>Storm Sewers &amp; Drains</t>
  </si>
  <si>
    <t>Repair - Tools &amp; Mach</t>
  </si>
  <si>
    <t>Repair - Roads &amp; Bridges</t>
  </si>
  <si>
    <t>CEMETERIES</t>
  </si>
  <si>
    <t>Cemetery Care</t>
  </si>
  <si>
    <t>RECREATION</t>
  </si>
  <si>
    <t>Salary - Park Employee</t>
  </si>
  <si>
    <t>Walking Trail</t>
  </si>
  <si>
    <t>Contracted Services - Fireworks</t>
  </si>
  <si>
    <t>Contribution - Rec. Board</t>
  </si>
  <si>
    <t>DEBT SERVICE</t>
  </si>
  <si>
    <t>MISCELLANEOUS - BENEFITS</t>
  </si>
  <si>
    <t>Comp &amp; Casualty Ins</t>
  </si>
  <si>
    <t>Life &amp; Disability</t>
  </si>
  <si>
    <t xml:space="preserve">Social Security  </t>
  </si>
  <si>
    <t>GRAND TOTAL</t>
  </si>
  <si>
    <t xml:space="preserve">                 GRAND TOTAL</t>
  </si>
  <si>
    <t>2. Assessed Valuation est.  95,886,495</t>
  </si>
  <si>
    <t>2009 BUDGET</t>
  </si>
  <si>
    <t>3. Per Capita Taxes are not levied for 2009 - $25,000 tax cut</t>
  </si>
  <si>
    <t>4. Earned Income Tax revenues are budgeted at 2008 estimates w/9 mos actual</t>
  </si>
  <si>
    <t>Interest - Earnings-Plgit</t>
  </si>
  <si>
    <t>Interest - Earnings-Bldg Fund</t>
  </si>
  <si>
    <t>Ammunition</t>
  </si>
  <si>
    <t>GENERAL FUND RECEIPTS</t>
  </si>
  <si>
    <t xml:space="preserve">1.  The Budget reflects costs associated with a reduction in Administration </t>
  </si>
  <si>
    <t xml:space="preserve">5. 380.100-200 are pass through revenues offset by corresponding expenses </t>
  </si>
  <si>
    <t xml:space="preserve">7. The fund balance for year end 2007 was $511,497 including $134,619 in the </t>
  </si>
  <si>
    <t xml:space="preserve">GENERAL FUND EXPENDITURES     </t>
  </si>
  <si>
    <t>6. Liquid Fuels fund transfers have been increased by $23,000 for FY09</t>
  </si>
  <si>
    <t xml:space="preserve">2.  Planning and Zoning assumes twenty hours per week staffing </t>
  </si>
  <si>
    <t>4.  Police budget includes $17,000 for equipment offset by anticipated grants</t>
  </si>
  <si>
    <t>6.  Benefits reflect YTD through totals through August annualized @115%</t>
  </si>
  <si>
    <t xml:space="preserve">   Building fund.  The year end estimate for 2008 is $625,000 including</t>
  </si>
  <si>
    <t xml:space="preserve">   $138,000 in the Building fund.</t>
  </si>
  <si>
    <t>3.  Police Budget includes OT costs of $13,000 for Smooth Operater grant</t>
  </si>
  <si>
    <t xml:space="preserve">    by one and costs associated with a retirement incentive.  </t>
  </si>
  <si>
    <t>LST Tax</t>
  </si>
  <si>
    <t>Salary-Manager</t>
  </si>
  <si>
    <t>Clerk-Part time</t>
  </si>
  <si>
    <t>Communications/cellphone</t>
  </si>
  <si>
    <t>Treasurer</t>
  </si>
  <si>
    <t>Consultant</t>
  </si>
  <si>
    <t>Memorial Bricks</t>
  </si>
  <si>
    <t>Salary - Part Time Staff</t>
  </si>
  <si>
    <t>Parttime Wages - Road Dept</t>
  </si>
  <si>
    <t>Canine Expenses (Canine Acct)</t>
  </si>
  <si>
    <t xml:space="preserve"> Loan  </t>
  </si>
  <si>
    <t>Pine Run Prop Loan</t>
  </si>
  <si>
    <t>Zoning Ordinance</t>
  </si>
  <si>
    <t>Salary - Canine Officer</t>
  </si>
  <si>
    <t>Salaries - CPA</t>
  </si>
  <si>
    <t>2 Mill Fire Tax</t>
  </si>
  <si>
    <t>MS4 Stormwater</t>
  </si>
  <si>
    <t>BUDGET 2019</t>
  </si>
  <si>
    <t>BUDGET 2020</t>
  </si>
  <si>
    <t>Secretary</t>
  </si>
  <si>
    <t>BUDGET 2021</t>
  </si>
  <si>
    <r>
      <t>Communications/</t>
    </r>
    <r>
      <rPr>
        <sz val="12"/>
        <color rgb="FF00B050"/>
        <rFont val="Arial"/>
        <family val="2"/>
      </rPr>
      <t>e-code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</si>
</sst>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0_)"/>
    <numFmt numFmtId="165" formatCode="_(* #,##0.000_);_(* \(#,##0.000\);_(* &quot;-&quot;???_);_(@_)"/>
    <numFmt numFmtId="166" formatCode="mm/dd/yy"/>
    <numFmt numFmtId="167" formatCode="&quot;$&quot;#,##0"/>
    <numFmt numFmtId="168" formatCode="#,##0.000_);\(#,##0.000\)"/>
  </numFmts>
  <fonts count="16" x14ac:knownFonts="1">
    <font>
      <sz val="10"/>
      <name val="Courier"/>
    </font>
    <font>
      <sz val="11"/>
      <name val="Courier"/>
      <family val="3"/>
    </font>
    <font>
      <sz val="12"/>
      <name val="Courier"/>
      <family val="3"/>
    </font>
    <font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Courier"/>
      <family val="3"/>
    </font>
    <font>
      <sz val="10"/>
      <name val="Arial"/>
      <family val="2"/>
    </font>
    <font>
      <b/>
      <u/>
      <sz val="10"/>
      <name val="Courier"/>
      <family val="3"/>
    </font>
    <font>
      <b/>
      <sz val="12"/>
      <name val="Courier"/>
    </font>
    <font>
      <sz val="12"/>
      <name val="Courier"/>
    </font>
    <font>
      <sz val="12"/>
      <color theme="1"/>
      <name val="Arial"/>
      <family val="2"/>
    </font>
    <font>
      <sz val="12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7" fontId="7" fillId="0" borderId="0"/>
  </cellStyleXfs>
  <cellXfs count="68">
    <xf numFmtId="0" fontId="0" fillId="0" borderId="0" xfId="0"/>
    <xf numFmtId="7" fontId="0" fillId="0" borderId="0" xfId="0" applyNumberFormat="1" applyProtection="1"/>
    <xf numFmtId="0" fontId="1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/>
    <xf numFmtId="7" fontId="2" fillId="0" borderId="0" xfId="0" applyNumberFormat="1" applyFont="1" applyProtection="1"/>
    <xf numFmtId="0" fontId="3" fillId="0" borderId="0" xfId="0" applyFont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fill"/>
    </xf>
    <xf numFmtId="165" fontId="3" fillId="0" borderId="0" xfId="0" applyNumberFormat="1" applyFont="1" applyProtection="1"/>
    <xf numFmtId="0" fontId="3" fillId="0" borderId="0" xfId="0" applyFont="1" applyAlignment="1" applyProtection="1">
      <alignment horizontal="left"/>
    </xf>
    <xf numFmtId="5" fontId="3" fillId="0" borderId="0" xfId="0" applyNumberFormat="1" applyFont="1" applyProtection="1"/>
    <xf numFmtId="7" fontId="3" fillId="0" borderId="0" xfId="0" applyNumberFormat="1" applyFont="1" applyProtection="1"/>
    <xf numFmtId="5" fontId="3" fillId="0" borderId="0" xfId="0" applyNumberFormat="1" applyFont="1" applyAlignment="1" applyProtection="1">
      <alignment horizontal="left"/>
    </xf>
    <xf numFmtId="164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right"/>
    </xf>
    <xf numFmtId="166" fontId="3" fillId="0" borderId="0" xfId="0" applyNumberFormat="1" applyFont="1" applyAlignment="1" applyProtection="1">
      <alignment horizontal="left"/>
    </xf>
    <xf numFmtId="7" fontId="3" fillId="0" borderId="0" xfId="0" applyNumberFormat="1" applyFont="1" applyAlignment="1" applyProtection="1">
      <alignment horizontal="center"/>
    </xf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 applyProtection="1">
      <alignment horizontal="right"/>
    </xf>
    <xf numFmtId="5" fontId="4" fillId="0" borderId="0" xfId="0" applyNumberFormat="1" applyFont="1" applyProtection="1"/>
    <xf numFmtId="0" fontId="7" fillId="0" borderId="0" xfId="0" applyFont="1"/>
    <xf numFmtId="5" fontId="3" fillId="0" borderId="0" xfId="0" applyNumberFormat="1" applyFont="1" applyAlignment="1" applyProtection="1">
      <alignment horizontal="right"/>
    </xf>
    <xf numFmtId="5" fontId="8" fillId="0" borderId="0" xfId="0" applyNumberFormat="1" applyFont="1" applyProtection="1"/>
    <xf numFmtId="7" fontId="6" fillId="0" borderId="0" xfId="1" applyFont="1" applyAlignment="1" applyProtection="1">
      <alignment horizontal="left"/>
    </xf>
    <xf numFmtId="7" fontId="6" fillId="0" borderId="0" xfId="1" applyFont="1"/>
    <xf numFmtId="7" fontId="7" fillId="0" borderId="0" xfId="1"/>
    <xf numFmtId="7" fontId="3" fillId="0" borderId="0" xfId="1" applyFont="1"/>
    <xf numFmtId="0" fontId="6" fillId="0" borderId="0" xfId="1" applyNumberFormat="1" applyFont="1" applyAlignment="1">
      <alignment horizontal="center"/>
    </xf>
    <xf numFmtId="7" fontId="7" fillId="0" borderId="0" xfId="1" applyAlignment="1">
      <alignment horizontal="center"/>
    </xf>
    <xf numFmtId="165" fontId="3" fillId="0" borderId="0" xfId="1" applyNumberFormat="1" applyFont="1" applyProtection="1"/>
    <xf numFmtId="7" fontId="3" fillId="0" borderId="0" xfId="1" applyFont="1" applyAlignment="1" applyProtection="1">
      <alignment horizontal="left"/>
    </xf>
    <xf numFmtId="164" fontId="3" fillId="0" borderId="0" xfId="1" applyNumberFormat="1" applyFont="1" applyProtection="1"/>
    <xf numFmtId="7" fontId="3" fillId="0" borderId="0" xfId="1" applyFont="1" applyAlignment="1" applyProtection="1">
      <alignment horizontal="right"/>
    </xf>
    <xf numFmtId="164" fontId="6" fillId="0" borderId="0" xfId="1" applyNumberFormat="1" applyFont="1" applyAlignment="1" applyProtection="1">
      <alignment horizontal="left"/>
    </xf>
    <xf numFmtId="7" fontId="10" fillId="0" borderId="0" xfId="1" applyFont="1"/>
    <xf numFmtId="165" fontId="3" fillId="0" borderId="0" xfId="1" applyNumberFormat="1" applyFont="1"/>
    <xf numFmtId="168" fontId="3" fillId="0" borderId="0" xfId="1" applyNumberFormat="1" applyFont="1" applyProtection="1"/>
    <xf numFmtId="165" fontId="3" fillId="0" borderId="0" xfId="1" applyNumberFormat="1" applyFont="1" applyAlignment="1" applyProtection="1">
      <alignment horizontal="left"/>
    </xf>
    <xf numFmtId="166" fontId="3" fillId="0" borderId="0" xfId="1" applyNumberFormat="1" applyFont="1" applyAlignment="1" applyProtection="1">
      <alignment horizontal="left"/>
    </xf>
    <xf numFmtId="164" fontId="7" fillId="0" borderId="0" xfId="1" applyNumberFormat="1" applyProtection="1"/>
    <xf numFmtId="7" fontId="6" fillId="0" borderId="0" xfId="1" applyFont="1" applyBorder="1" applyAlignment="1" applyProtection="1">
      <alignment horizontal="left"/>
    </xf>
    <xf numFmtId="7" fontId="6" fillId="0" borderId="0" xfId="1" applyFont="1" applyBorder="1"/>
    <xf numFmtId="7" fontId="6" fillId="0" borderId="0" xfId="1" applyFont="1" applyBorder="1" applyAlignment="1">
      <alignment horizontal="center"/>
    </xf>
    <xf numFmtId="7" fontId="7" fillId="0" borderId="0" xfId="1" applyBorder="1"/>
    <xf numFmtId="0" fontId="1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6" fontId="0" fillId="2" borderId="4" xfId="0" applyNumberFormat="1" applyFill="1" applyBorder="1"/>
    <xf numFmtId="0" fontId="0" fillId="2" borderId="5" xfId="0" applyFill="1" applyBorder="1"/>
    <xf numFmtId="0" fontId="0" fillId="2" borderId="6" xfId="0" applyFill="1" applyBorder="1"/>
    <xf numFmtId="6" fontId="0" fillId="2" borderId="7" xfId="0" applyNumberFormat="1" applyFill="1" applyBorder="1"/>
    <xf numFmtId="6" fontId="0" fillId="2" borderId="0" xfId="0" applyNumberFormat="1" applyFill="1" applyBorder="1"/>
    <xf numFmtId="0" fontId="9" fillId="2" borderId="2" xfId="0" applyFont="1" applyFill="1" applyBorder="1" applyAlignment="1">
      <alignment horizontal="center"/>
    </xf>
    <xf numFmtId="6" fontId="0" fillId="2" borderId="6" xfId="0" applyNumberFormat="1" applyFill="1" applyBorder="1"/>
    <xf numFmtId="0" fontId="9" fillId="2" borderId="8" xfId="0" applyFont="1" applyFill="1" applyBorder="1" applyAlignment="1">
      <alignment horizontal="center"/>
    </xf>
    <xf numFmtId="7" fontId="2" fillId="0" borderId="0" xfId="1" applyFont="1"/>
    <xf numFmtId="5" fontId="12" fillId="0" borderId="0" xfId="1" applyNumberFormat="1" applyFont="1"/>
    <xf numFmtId="5" fontId="13" fillId="0" borderId="0" xfId="1" applyNumberFormat="1" applyFont="1"/>
    <xf numFmtId="5" fontId="8" fillId="0" borderId="0" xfId="1" applyNumberFormat="1" applyFont="1"/>
    <xf numFmtId="5" fontId="3" fillId="0" borderId="0" xfId="1" applyNumberFormat="1" applyFont="1"/>
    <xf numFmtId="5" fontId="14" fillId="0" borderId="0" xfId="1" applyNumberFormat="1" applyFont="1"/>
    <xf numFmtId="7" fontId="3" fillId="0" borderId="0" xfId="1" applyFont="1" applyAlignment="1" applyProtection="1">
      <alignment horizontal="left" indent="8"/>
    </xf>
  </cellXfs>
  <cellStyles count="2">
    <cellStyle name="Normal" xfId="0" builtinId="0"/>
    <cellStyle name="Normal_Bud Exp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6"/>
  <sheetViews>
    <sheetView topLeftCell="A13" workbookViewId="0">
      <selection activeCell="H39" sqref="H39"/>
    </sheetView>
  </sheetViews>
  <sheetFormatPr defaultRowHeight="12" x14ac:dyDescent="0.15"/>
  <cols>
    <col min="5" max="5" width="13.375" customWidth="1"/>
    <col min="6" max="6" width="12" customWidth="1"/>
  </cols>
  <sheetData>
    <row r="2" spans="1:1" x14ac:dyDescent="0.15">
      <c r="A2" s="48" t="s">
        <v>42</v>
      </c>
    </row>
    <row r="3" spans="1:1" x14ac:dyDescent="0.15">
      <c r="A3" t="s">
        <v>43</v>
      </c>
    </row>
    <row r="4" spans="1:1" x14ac:dyDescent="0.15">
      <c r="A4" t="s">
        <v>169</v>
      </c>
    </row>
    <row r="5" spans="1:1" x14ac:dyDescent="0.15">
      <c r="A5" t="s">
        <v>44</v>
      </c>
    </row>
    <row r="6" spans="1:1" x14ac:dyDescent="0.15">
      <c r="A6" t="s">
        <v>45</v>
      </c>
    </row>
    <row r="7" spans="1:1" x14ac:dyDescent="0.15">
      <c r="A7" t="s">
        <v>46</v>
      </c>
    </row>
    <row r="8" spans="1:1" x14ac:dyDescent="0.15">
      <c r="A8" t="s">
        <v>47</v>
      </c>
    </row>
    <row r="9" spans="1:1" x14ac:dyDescent="0.15">
      <c r="A9" t="s">
        <v>48</v>
      </c>
    </row>
    <row r="10" spans="1:1" x14ac:dyDescent="0.15">
      <c r="A10" t="s">
        <v>171</v>
      </c>
    </row>
    <row r="11" spans="1:1" x14ac:dyDescent="0.15">
      <c r="A11" t="s">
        <v>172</v>
      </c>
    </row>
    <row r="12" spans="1:1" x14ac:dyDescent="0.15">
      <c r="A12" t="s">
        <v>178</v>
      </c>
    </row>
    <row r="13" spans="1:1" x14ac:dyDescent="0.15">
      <c r="A13" t="s">
        <v>181</v>
      </c>
    </row>
    <row r="14" spans="1:1" x14ac:dyDescent="0.15">
      <c r="A14" t="s">
        <v>179</v>
      </c>
    </row>
    <row r="15" spans="1:1" x14ac:dyDescent="0.15">
      <c r="A15" t="s">
        <v>185</v>
      </c>
    </row>
    <row r="16" spans="1:1" x14ac:dyDescent="0.15">
      <c r="A16" t="s">
        <v>186</v>
      </c>
    </row>
    <row r="17" spans="1:6" ht="12.75" thickBot="1" x14ac:dyDescent="0.2"/>
    <row r="18" spans="1:6" x14ac:dyDescent="0.15">
      <c r="A18" s="49" t="s">
        <v>49</v>
      </c>
      <c r="B18" s="50"/>
      <c r="C18" s="50"/>
      <c r="D18" s="50"/>
      <c r="E18" s="58">
        <v>2009</v>
      </c>
      <c r="F18" s="60">
        <v>2008</v>
      </c>
    </row>
    <row r="19" spans="1:6" x14ac:dyDescent="0.15">
      <c r="A19" s="51" t="s">
        <v>50</v>
      </c>
      <c r="B19" s="52"/>
      <c r="C19" s="52"/>
      <c r="D19" s="52"/>
      <c r="E19" s="57">
        <v>1080600</v>
      </c>
      <c r="F19" s="53">
        <v>1055800</v>
      </c>
    </row>
    <row r="20" spans="1:6" x14ac:dyDescent="0.15">
      <c r="A20" s="51" t="s">
        <v>51</v>
      </c>
      <c r="B20" s="52"/>
      <c r="C20" s="52"/>
      <c r="D20" s="52"/>
      <c r="E20" s="57">
        <v>575000</v>
      </c>
      <c r="F20" s="53">
        <v>585000</v>
      </c>
    </row>
    <row r="21" spans="1:6" x14ac:dyDescent="0.15">
      <c r="A21" s="51" t="s">
        <v>52</v>
      </c>
      <c r="B21" s="52"/>
      <c r="C21" s="52"/>
      <c r="D21" s="52"/>
      <c r="E21" s="57">
        <v>136000</v>
      </c>
      <c r="F21" s="53">
        <v>161000</v>
      </c>
    </row>
    <row r="22" spans="1:6" x14ac:dyDescent="0.15">
      <c r="A22" s="51" t="s">
        <v>53</v>
      </c>
      <c r="B22" s="52"/>
      <c r="C22" s="52"/>
      <c r="D22" s="52"/>
      <c r="E22" s="57">
        <v>663200</v>
      </c>
      <c r="F22" s="53">
        <v>636200</v>
      </c>
    </row>
    <row r="23" spans="1:6" ht="12.75" thickBot="1" x14ac:dyDescent="0.2">
      <c r="A23" s="54" t="s">
        <v>54</v>
      </c>
      <c r="B23" s="55"/>
      <c r="C23" s="55"/>
      <c r="D23" s="55"/>
      <c r="E23" s="59">
        <f>SUM(E19:E22)</f>
        <v>2454800</v>
      </c>
      <c r="F23" s="56">
        <f>SUM(F19:F22)</f>
        <v>2438000</v>
      </c>
    </row>
    <row r="25" spans="1:6" x14ac:dyDescent="0.15">
      <c r="A25" s="48" t="s">
        <v>55</v>
      </c>
    </row>
    <row r="26" spans="1:6" x14ac:dyDescent="0.15">
      <c r="A26" t="s">
        <v>177</v>
      </c>
    </row>
    <row r="27" spans="1:6" x14ac:dyDescent="0.15">
      <c r="A27" t="s">
        <v>188</v>
      </c>
    </row>
    <row r="28" spans="1:6" x14ac:dyDescent="0.15">
      <c r="A28" t="s">
        <v>182</v>
      </c>
    </row>
    <row r="29" spans="1:6" x14ac:dyDescent="0.15">
      <c r="A29" t="s">
        <v>187</v>
      </c>
    </row>
    <row r="30" spans="1:6" x14ac:dyDescent="0.15">
      <c r="A30" t="s">
        <v>183</v>
      </c>
    </row>
    <row r="31" spans="1:6" x14ac:dyDescent="0.15">
      <c r="A31" t="s">
        <v>184</v>
      </c>
    </row>
    <row r="32" spans="1:6" ht="12.75" thickBot="1" x14ac:dyDescent="0.2"/>
    <row r="33" spans="1:6" x14ac:dyDescent="0.15">
      <c r="A33" s="49" t="s">
        <v>56</v>
      </c>
      <c r="B33" s="50"/>
      <c r="C33" s="50"/>
      <c r="D33" s="50"/>
      <c r="E33" s="58">
        <v>2009</v>
      </c>
      <c r="F33" s="60">
        <v>2008</v>
      </c>
    </row>
    <row r="34" spans="1:6" x14ac:dyDescent="0.15">
      <c r="A34" s="51" t="s">
        <v>57</v>
      </c>
      <c r="B34" s="52"/>
      <c r="C34" s="52"/>
      <c r="D34" s="52"/>
      <c r="E34" s="57">
        <v>159400</v>
      </c>
      <c r="F34" s="53">
        <v>145100</v>
      </c>
    </row>
    <row r="35" spans="1:6" x14ac:dyDescent="0.15">
      <c r="A35" s="51" t="s">
        <v>58</v>
      </c>
      <c r="B35" s="52"/>
      <c r="C35" s="52"/>
      <c r="D35" s="52"/>
      <c r="E35" s="57">
        <v>79400</v>
      </c>
      <c r="F35" s="53">
        <v>84200</v>
      </c>
    </row>
    <row r="36" spans="1:6" x14ac:dyDescent="0.15">
      <c r="A36" s="51" t="s">
        <v>59</v>
      </c>
      <c r="B36" s="52"/>
      <c r="C36" s="52"/>
      <c r="D36" s="52"/>
      <c r="E36" s="57">
        <v>212900</v>
      </c>
      <c r="F36" s="53">
        <v>219400</v>
      </c>
    </row>
    <row r="37" spans="1:6" x14ac:dyDescent="0.15">
      <c r="A37" s="51" t="s">
        <v>60</v>
      </c>
      <c r="B37" s="52"/>
      <c r="C37" s="52"/>
      <c r="D37" s="52"/>
      <c r="E37" s="57">
        <v>55800</v>
      </c>
      <c r="F37" s="53">
        <v>52800</v>
      </c>
    </row>
    <row r="38" spans="1:6" x14ac:dyDescent="0.15">
      <c r="A38" s="51" t="s">
        <v>61</v>
      </c>
      <c r="B38" s="52"/>
      <c r="C38" s="52"/>
      <c r="D38" s="52"/>
      <c r="E38" s="57">
        <v>947000</v>
      </c>
      <c r="F38" s="53">
        <v>910500</v>
      </c>
    </row>
    <row r="39" spans="1:6" x14ac:dyDescent="0.15">
      <c r="A39" s="51" t="s">
        <v>62</v>
      </c>
      <c r="B39" s="52"/>
      <c r="C39" s="52"/>
      <c r="D39" s="52"/>
      <c r="E39" s="57">
        <v>182900</v>
      </c>
      <c r="F39" s="53">
        <v>180900</v>
      </c>
    </row>
    <row r="40" spans="1:6" x14ac:dyDescent="0.15">
      <c r="A40" s="51" t="s">
        <v>63</v>
      </c>
      <c r="B40" s="52"/>
      <c r="C40" s="52"/>
      <c r="D40" s="52"/>
      <c r="E40" s="57">
        <v>54400</v>
      </c>
      <c r="F40" s="53">
        <v>81400</v>
      </c>
    </row>
    <row r="41" spans="1:6" x14ac:dyDescent="0.15">
      <c r="A41" s="51" t="s">
        <v>64</v>
      </c>
      <c r="B41" s="52"/>
      <c r="C41" s="52"/>
      <c r="D41" s="52"/>
      <c r="E41" s="57">
        <v>7000</v>
      </c>
      <c r="F41" s="53">
        <v>10000</v>
      </c>
    </row>
    <row r="42" spans="1:6" x14ac:dyDescent="0.15">
      <c r="A42" s="51" t="s">
        <v>65</v>
      </c>
      <c r="B42" s="52"/>
      <c r="C42" s="52"/>
      <c r="D42" s="52"/>
      <c r="E42" s="57">
        <v>644600</v>
      </c>
      <c r="F42" s="53">
        <v>638600</v>
      </c>
    </row>
    <row r="43" spans="1:6" x14ac:dyDescent="0.15">
      <c r="A43" s="51" t="s">
        <v>66</v>
      </c>
      <c r="B43" s="52"/>
      <c r="C43" s="52"/>
      <c r="D43" s="52"/>
      <c r="E43" s="57">
        <v>2000</v>
      </c>
      <c r="F43" s="53">
        <v>1500</v>
      </c>
    </row>
    <row r="44" spans="1:6" x14ac:dyDescent="0.15">
      <c r="A44" s="51" t="s">
        <v>67</v>
      </c>
      <c r="B44" s="52"/>
      <c r="C44" s="52"/>
      <c r="D44" s="52"/>
      <c r="E44" s="57">
        <v>37000</v>
      </c>
      <c r="F44" s="53">
        <v>37000</v>
      </c>
    </row>
    <row r="45" spans="1:6" x14ac:dyDescent="0.15">
      <c r="A45" s="51" t="s">
        <v>68</v>
      </c>
      <c r="B45" s="52"/>
      <c r="C45" s="52"/>
      <c r="D45" s="52"/>
      <c r="E45" s="57">
        <v>72400</v>
      </c>
      <c r="F45" s="53">
        <v>76600</v>
      </c>
    </row>
    <row r="46" spans="1:6" ht="12.75" thickBot="1" x14ac:dyDescent="0.2">
      <c r="A46" s="54" t="s">
        <v>69</v>
      </c>
      <c r="B46" s="55"/>
      <c r="C46" s="55"/>
      <c r="D46" s="55"/>
      <c r="E46" s="59">
        <f>SUM(E34:E45)</f>
        <v>2454800</v>
      </c>
      <c r="F46" s="56">
        <v>2438000</v>
      </c>
    </row>
  </sheetData>
  <phoneticPr fontId="0" type="noConversion"/>
  <printOptions horizontalCentered="1" verticalCentered="1"/>
  <pageMargins left="0.75" right="0.75" top="1.24" bottom="0.86" header="0.44" footer="0.37"/>
  <pageSetup orientation="portrait" horizontalDpi="4294967293" verticalDpi="1200" r:id="rId1"/>
  <headerFooter alignWithMargins="0">
    <oddHeader>&amp;C&amp;"Courier,Bold"&amp;15NEW SEWICKLEY TOWNSHIP
2009 GENERAL FUND
 PROPOSED BUDGET</oddHeader>
    <oddFooter>&amp;L&amp;D
RLB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0" transitionEvaluation="1"/>
  <dimension ref="A3:T95"/>
  <sheetViews>
    <sheetView showGridLines="0" topLeftCell="A100" zoomScale="75" zoomScaleNormal="75" zoomScaleSheetLayoutView="75" workbookViewId="0">
      <selection activeCell="E14" sqref="E14"/>
    </sheetView>
  </sheetViews>
  <sheetFormatPr defaultColWidth="10.625" defaultRowHeight="12" x14ac:dyDescent="0.15"/>
  <cols>
    <col min="1" max="1" width="13.25" customWidth="1"/>
    <col min="2" max="2" width="46.625" customWidth="1"/>
    <col min="3" max="3" width="17.875" style="24" customWidth="1"/>
    <col min="4" max="4" width="14" customWidth="1"/>
    <col min="5" max="5" width="8.75" customWidth="1"/>
    <col min="6" max="6" width="12.625" customWidth="1"/>
    <col min="7" max="7" width="15.625" customWidth="1"/>
    <col min="8" max="8" width="20.625" customWidth="1"/>
    <col min="9" max="20" width="12.625" customWidth="1"/>
  </cols>
  <sheetData>
    <row r="3" spans="1:20" ht="18" x14ac:dyDescent="0.25">
      <c r="A3" s="17" t="s">
        <v>176</v>
      </c>
      <c r="B3" s="17"/>
      <c r="C3" s="18" t="s">
        <v>170</v>
      </c>
      <c r="D3" s="6"/>
      <c r="E3" s="6"/>
    </row>
    <row r="4" spans="1:20" ht="15" x14ac:dyDescent="0.2">
      <c r="A4" s="8"/>
      <c r="B4" s="8"/>
      <c r="C4" s="8"/>
      <c r="D4" s="8"/>
      <c r="E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x14ac:dyDescent="0.2">
      <c r="A5" s="9">
        <v>301.10000000000002</v>
      </c>
      <c r="B5" s="10" t="s">
        <v>0</v>
      </c>
      <c r="C5" s="11">
        <v>1014500</v>
      </c>
      <c r="D5" s="12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x14ac:dyDescent="0.2">
      <c r="A6" s="9">
        <v>301.2</v>
      </c>
      <c r="B6" s="10" t="s">
        <v>1</v>
      </c>
      <c r="C6" s="11">
        <v>44100</v>
      </c>
      <c r="D6" s="12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x14ac:dyDescent="0.2">
      <c r="A7" s="9">
        <v>301.39999999999998</v>
      </c>
      <c r="B7" s="10" t="s">
        <v>2</v>
      </c>
      <c r="C7" s="11">
        <v>22000</v>
      </c>
      <c r="D7" s="12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x14ac:dyDescent="0.2">
      <c r="A8" s="9">
        <v>310.10000000000002</v>
      </c>
      <c r="B8" s="10" t="s">
        <v>3</v>
      </c>
      <c r="C8" s="11">
        <v>71000</v>
      </c>
      <c r="D8" s="12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x14ac:dyDescent="0.2">
      <c r="A9" s="9">
        <v>310.20999999999998</v>
      </c>
      <c r="B9" s="10" t="s">
        <v>4</v>
      </c>
      <c r="C9" s="11">
        <v>535000</v>
      </c>
      <c r="D9" s="11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x14ac:dyDescent="0.2">
      <c r="A10" s="9">
        <v>310.22000000000003</v>
      </c>
      <c r="B10" s="10" t="s">
        <v>5</v>
      </c>
      <c r="C10" s="11">
        <v>40000</v>
      </c>
      <c r="D10" s="13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x14ac:dyDescent="0.2">
      <c r="A11" s="9">
        <v>310.5</v>
      </c>
      <c r="B11" s="10" t="s">
        <v>189</v>
      </c>
      <c r="C11" s="11">
        <v>65000</v>
      </c>
      <c r="D11" s="11"/>
      <c r="E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" x14ac:dyDescent="0.2">
      <c r="A12" s="9">
        <v>320</v>
      </c>
      <c r="B12" s="10" t="s">
        <v>6</v>
      </c>
      <c r="C12" s="11">
        <v>2600</v>
      </c>
      <c r="D12" s="11"/>
      <c r="E12" s="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" x14ac:dyDescent="0.2">
      <c r="A13" s="9">
        <v>320.01</v>
      </c>
      <c r="B13" s="10" t="s">
        <v>7</v>
      </c>
      <c r="C13" s="11">
        <v>3800</v>
      </c>
      <c r="D13" s="11"/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" x14ac:dyDescent="0.2">
      <c r="A14" s="9">
        <v>320.04000000000002</v>
      </c>
      <c r="B14" s="10" t="s">
        <v>8</v>
      </c>
      <c r="C14" s="11">
        <v>100</v>
      </c>
      <c r="D14" s="11"/>
      <c r="E14" s="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x14ac:dyDescent="0.2">
      <c r="A15" s="9">
        <v>321.32</v>
      </c>
      <c r="B15" s="10" t="s">
        <v>9</v>
      </c>
      <c r="C15" s="11">
        <v>1200</v>
      </c>
      <c r="D15" s="11"/>
      <c r="E15" s="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x14ac:dyDescent="0.2">
      <c r="A16" s="9">
        <v>321.8</v>
      </c>
      <c r="B16" s="10" t="s">
        <v>10</v>
      </c>
      <c r="C16" s="11">
        <v>68000</v>
      </c>
      <c r="D16" s="13"/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x14ac:dyDescent="0.2">
      <c r="A17" s="9">
        <v>322.82</v>
      </c>
      <c r="B17" s="10" t="s">
        <v>11</v>
      </c>
      <c r="C17" s="11">
        <v>1000</v>
      </c>
      <c r="D17" s="11"/>
      <c r="E17" s="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x14ac:dyDescent="0.2">
      <c r="A18" s="9">
        <v>331.11</v>
      </c>
      <c r="B18" s="10" t="s">
        <v>12</v>
      </c>
      <c r="C18" s="11">
        <v>16000</v>
      </c>
      <c r="D18" s="11"/>
      <c r="E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x14ac:dyDescent="0.2">
      <c r="A19" s="9">
        <v>331.12</v>
      </c>
      <c r="B19" s="10" t="s">
        <v>13</v>
      </c>
      <c r="C19" s="11">
        <v>13000</v>
      </c>
      <c r="D19" s="13"/>
      <c r="E19" s="6"/>
      <c r="F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x14ac:dyDescent="0.2">
      <c r="A20" s="9">
        <v>331.13</v>
      </c>
      <c r="B20" s="10" t="s">
        <v>14</v>
      </c>
      <c r="C20" s="11">
        <v>100</v>
      </c>
      <c r="D20" s="11"/>
      <c r="E20" s="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x14ac:dyDescent="0.2">
      <c r="A21" s="9">
        <v>341</v>
      </c>
      <c r="B21" s="10" t="s">
        <v>173</v>
      </c>
      <c r="C21" s="11">
        <v>11500</v>
      </c>
      <c r="D21" s="13"/>
      <c r="E21" s="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x14ac:dyDescent="0.2">
      <c r="A22" s="9">
        <v>341.1</v>
      </c>
      <c r="B22" s="10" t="s">
        <v>174</v>
      </c>
      <c r="C22" s="11">
        <v>2500</v>
      </c>
      <c r="D22" s="13"/>
      <c r="E22" s="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x14ac:dyDescent="0.2">
      <c r="A23" s="9">
        <v>351</v>
      </c>
      <c r="B23" s="10" t="s">
        <v>15</v>
      </c>
      <c r="C23" s="11">
        <v>0</v>
      </c>
      <c r="D23" s="11"/>
      <c r="E23" s="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x14ac:dyDescent="0.2">
      <c r="A24" s="9">
        <v>354</v>
      </c>
      <c r="B24" s="10" t="s">
        <v>16</v>
      </c>
      <c r="C24" s="11">
        <v>30300</v>
      </c>
      <c r="E24" s="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x14ac:dyDescent="0.2">
      <c r="A25" s="9">
        <v>355.01</v>
      </c>
      <c r="B25" s="10" t="s">
        <v>17</v>
      </c>
      <c r="C25" s="11">
        <v>3000</v>
      </c>
      <c r="D25" s="11"/>
      <c r="E25" s="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x14ac:dyDescent="0.2">
      <c r="A26" s="9">
        <v>355.06</v>
      </c>
      <c r="B26" s="10" t="s">
        <v>35</v>
      </c>
      <c r="C26" s="11">
        <v>79000</v>
      </c>
      <c r="D26" s="11"/>
      <c r="E26" s="6"/>
      <c r="F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x14ac:dyDescent="0.2">
      <c r="A27" s="9">
        <v>355.07</v>
      </c>
      <c r="B27" s="10" t="s">
        <v>34</v>
      </c>
      <c r="C27" s="11">
        <v>44000</v>
      </c>
      <c r="E27" s="1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x14ac:dyDescent="0.2">
      <c r="A28" s="9">
        <v>355.08</v>
      </c>
      <c r="B28" s="10" t="s">
        <v>18</v>
      </c>
      <c r="C28" s="11">
        <v>1000</v>
      </c>
      <c r="E28" s="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x14ac:dyDescent="0.2">
      <c r="A29" s="9">
        <v>355.09</v>
      </c>
      <c r="B29" s="10" t="s">
        <v>36</v>
      </c>
      <c r="C29" s="11">
        <v>10000</v>
      </c>
      <c r="D29" s="1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x14ac:dyDescent="0.2">
      <c r="A30" s="9">
        <v>361.1</v>
      </c>
      <c r="B30" s="10" t="s">
        <v>19</v>
      </c>
      <c r="C30" s="11">
        <v>1500</v>
      </c>
      <c r="D30" s="11"/>
      <c r="E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x14ac:dyDescent="0.2">
      <c r="A31" s="9">
        <v>361.3</v>
      </c>
      <c r="B31" s="10" t="s">
        <v>38</v>
      </c>
      <c r="C31" s="11">
        <v>35000</v>
      </c>
      <c r="D31" s="11"/>
      <c r="E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x14ac:dyDescent="0.2">
      <c r="A32" s="9">
        <v>361.31</v>
      </c>
      <c r="B32" s="10" t="s">
        <v>39</v>
      </c>
      <c r="C32" s="11">
        <v>2500</v>
      </c>
      <c r="D32" s="11"/>
      <c r="E32" s="6"/>
    </row>
    <row r="33" spans="1:20" ht="15" x14ac:dyDescent="0.2">
      <c r="A33" s="9">
        <v>361.32</v>
      </c>
      <c r="B33" s="10" t="s">
        <v>40</v>
      </c>
      <c r="C33" s="11">
        <v>40000</v>
      </c>
      <c r="D33" s="11"/>
      <c r="E33" s="6"/>
    </row>
    <row r="34" spans="1:20" ht="15" x14ac:dyDescent="0.2">
      <c r="A34" s="9">
        <v>361.5</v>
      </c>
      <c r="B34" s="10" t="s">
        <v>20</v>
      </c>
      <c r="C34" s="11">
        <v>200</v>
      </c>
      <c r="D34" s="11"/>
      <c r="E34" s="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x14ac:dyDescent="0.2">
      <c r="A35" s="9">
        <v>362.1</v>
      </c>
      <c r="B35" s="10" t="s">
        <v>21</v>
      </c>
      <c r="C35" s="11">
        <v>7000</v>
      </c>
      <c r="D35" s="13"/>
      <c r="E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x14ac:dyDescent="0.2">
      <c r="A36" s="9">
        <v>362.11</v>
      </c>
      <c r="B36" s="10" t="s">
        <v>22</v>
      </c>
      <c r="C36" s="11">
        <v>2300</v>
      </c>
      <c r="D36" s="11"/>
      <c r="E36" s="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x14ac:dyDescent="0.2">
      <c r="A37" s="9">
        <v>362.44</v>
      </c>
      <c r="B37" s="10" t="s">
        <v>23</v>
      </c>
      <c r="C37" s="11">
        <v>11000</v>
      </c>
      <c r="D37" s="11"/>
      <c r="E37" s="1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x14ac:dyDescent="0.2">
      <c r="A38" s="9">
        <v>362.46</v>
      </c>
      <c r="B38" s="10" t="s">
        <v>24</v>
      </c>
      <c r="C38" s="11">
        <v>100</v>
      </c>
      <c r="D38" s="11"/>
      <c r="E38" s="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x14ac:dyDescent="0.2">
      <c r="A39" s="9">
        <v>363.1</v>
      </c>
      <c r="B39" s="10" t="s">
        <v>25</v>
      </c>
      <c r="C39" s="11">
        <v>0</v>
      </c>
      <c r="D39" s="11"/>
      <c r="E39" s="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" x14ac:dyDescent="0.2">
      <c r="A40" s="9">
        <v>364.6</v>
      </c>
      <c r="B40" s="10" t="s">
        <v>26</v>
      </c>
      <c r="C40" s="11">
        <v>75000</v>
      </c>
      <c r="D40" s="11"/>
      <c r="E40" s="6"/>
    </row>
    <row r="41" spans="1:20" ht="15" x14ac:dyDescent="0.2">
      <c r="A41" s="9">
        <v>380</v>
      </c>
      <c r="B41" s="10" t="s">
        <v>27</v>
      </c>
      <c r="C41" s="11">
        <v>5000</v>
      </c>
      <c r="D41" s="13"/>
      <c r="E41" s="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" x14ac:dyDescent="0.2">
      <c r="A42" s="9">
        <v>380.1</v>
      </c>
      <c r="B42" s="10" t="s">
        <v>28</v>
      </c>
      <c r="C42" s="11">
        <v>12000</v>
      </c>
      <c r="D42" s="11"/>
      <c r="E42" s="10"/>
    </row>
    <row r="43" spans="1:20" ht="15" x14ac:dyDescent="0.2">
      <c r="A43" s="9">
        <v>380.2</v>
      </c>
      <c r="B43" s="10" t="s">
        <v>29</v>
      </c>
      <c r="C43" s="11">
        <v>2500</v>
      </c>
      <c r="D43" s="11"/>
      <c r="E43" s="10"/>
    </row>
    <row r="44" spans="1:20" ht="15" x14ac:dyDescent="0.2">
      <c r="A44" s="9">
        <v>380.3</v>
      </c>
      <c r="B44" s="10" t="s">
        <v>30</v>
      </c>
      <c r="C44" s="11">
        <v>5000</v>
      </c>
      <c r="D44" s="11"/>
      <c r="E44" s="6"/>
    </row>
    <row r="45" spans="1:20" ht="15" x14ac:dyDescent="0.2">
      <c r="A45" s="9">
        <v>383</v>
      </c>
      <c r="B45" s="10" t="s">
        <v>31</v>
      </c>
      <c r="C45" s="11">
        <v>0</v>
      </c>
      <c r="D45" s="11"/>
      <c r="E45" s="6"/>
    </row>
    <row r="46" spans="1:20" ht="15" x14ac:dyDescent="0.2">
      <c r="A46" s="9">
        <v>391.1</v>
      </c>
      <c r="B46" s="10" t="s">
        <v>32</v>
      </c>
      <c r="C46" s="11">
        <v>2000</v>
      </c>
      <c r="D46" s="13"/>
      <c r="E46" s="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" x14ac:dyDescent="0.2">
      <c r="A47" s="9">
        <v>392.35</v>
      </c>
      <c r="B47" s="10" t="s">
        <v>41</v>
      </c>
      <c r="C47" s="11">
        <v>175000</v>
      </c>
      <c r="D47" s="25"/>
      <c r="E47" s="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" x14ac:dyDescent="0.2">
      <c r="A48" s="9"/>
      <c r="B48" s="10" t="s">
        <v>33</v>
      </c>
      <c r="C48" s="11" t="s">
        <v>37</v>
      </c>
      <c r="D48" s="25" t="str">
        <f>C48</f>
        <v xml:space="preserve"> </v>
      </c>
      <c r="E48" s="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" x14ac:dyDescent="0.2">
      <c r="A49" s="14"/>
      <c r="D49" s="11" t="s">
        <v>37</v>
      </c>
      <c r="E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x14ac:dyDescent="0.25">
      <c r="A50" s="14"/>
      <c r="B50" s="15" t="s">
        <v>168</v>
      </c>
      <c r="C50" s="26">
        <f>SUM(C5:C48)</f>
        <v>2454800</v>
      </c>
      <c r="D50" s="26"/>
      <c r="E50" s="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" x14ac:dyDescent="0.2">
      <c r="A51" s="10" t="s">
        <v>37</v>
      </c>
      <c r="B51" s="6"/>
      <c r="C51" s="12"/>
    </row>
    <row r="52" spans="1:20" ht="15" x14ac:dyDescent="0.2">
      <c r="A52" s="10" t="s">
        <v>37</v>
      </c>
      <c r="B52" s="6"/>
      <c r="C52" s="11" t="s">
        <v>37</v>
      </c>
      <c r="D52" s="22" t="s">
        <v>37</v>
      </c>
      <c r="E52" s="20" t="s">
        <v>37</v>
      </c>
    </row>
    <row r="53" spans="1:20" ht="15" x14ac:dyDescent="0.2">
      <c r="A53" s="10"/>
      <c r="B53" s="6"/>
      <c r="C53" s="23"/>
      <c r="D53" s="21" t="s">
        <v>37</v>
      </c>
      <c r="E53" s="20" t="s">
        <v>37</v>
      </c>
    </row>
    <row r="54" spans="1:20" ht="15" x14ac:dyDescent="0.2">
      <c r="B54" s="7" t="s">
        <v>37</v>
      </c>
      <c r="C54" s="11" t="s">
        <v>37</v>
      </c>
      <c r="D54" s="22" t="s">
        <v>37</v>
      </c>
      <c r="E54" s="12"/>
    </row>
    <row r="55" spans="1:20" ht="15" x14ac:dyDescent="0.2">
      <c r="A55" s="19">
        <v>39734</v>
      </c>
      <c r="B55" s="6"/>
      <c r="C55" s="12"/>
      <c r="D55" s="6"/>
      <c r="E55" s="16"/>
    </row>
    <row r="56" spans="1:20" ht="15" x14ac:dyDescent="0.2">
      <c r="A56" s="3"/>
      <c r="B56" s="4"/>
      <c r="C56" s="4"/>
      <c r="D56" s="4"/>
      <c r="E56" s="2"/>
    </row>
    <row r="57" spans="1:20" ht="15" x14ac:dyDescent="0.2">
      <c r="B57" s="4"/>
      <c r="C57" s="4"/>
      <c r="D57" s="5"/>
      <c r="E57" s="2"/>
    </row>
    <row r="58" spans="1:20" ht="15" x14ac:dyDescent="0.2">
      <c r="A58" s="4"/>
      <c r="B58" s="4"/>
      <c r="C58" s="5"/>
      <c r="D58" s="5"/>
      <c r="E58" s="2"/>
    </row>
    <row r="59" spans="1:20" ht="15" x14ac:dyDescent="0.2">
      <c r="A59" s="4"/>
      <c r="B59" s="4"/>
      <c r="C59" s="4"/>
      <c r="D59" s="5"/>
      <c r="E59" s="2"/>
    </row>
    <row r="60" spans="1:20" ht="15" x14ac:dyDescent="0.2">
      <c r="A60" s="4"/>
      <c r="B60" s="4"/>
      <c r="C60" s="4"/>
      <c r="D60" s="4"/>
      <c r="E60" s="2"/>
    </row>
    <row r="61" spans="1:20" ht="15" x14ac:dyDescent="0.2">
      <c r="A61" s="4"/>
      <c r="B61" s="4"/>
      <c r="C61" s="4"/>
      <c r="D61" s="4"/>
      <c r="E61" s="2"/>
    </row>
    <row r="62" spans="1:20" ht="15" x14ac:dyDescent="0.2">
      <c r="A62" s="4"/>
      <c r="B62" s="4"/>
      <c r="C62" s="4"/>
      <c r="D62" s="4"/>
      <c r="E62" s="2"/>
    </row>
    <row r="63" spans="1:20" ht="15" x14ac:dyDescent="0.2">
      <c r="A63" s="4"/>
      <c r="B63" s="4"/>
      <c r="C63" s="4"/>
      <c r="D63" s="4"/>
      <c r="E63" s="2"/>
    </row>
    <row r="64" spans="1:20" ht="15" x14ac:dyDescent="0.2">
      <c r="A64" s="4"/>
      <c r="B64" s="4"/>
      <c r="C64" s="4"/>
      <c r="D64" s="4"/>
      <c r="E64" s="2"/>
    </row>
    <row r="65" spans="1:5" ht="15" x14ac:dyDescent="0.2">
      <c r="A65" s="4"/>
      <c r="B65" s="4"/>
      <c r="C65" s="5"/>
      <c r="D65" s="5"/>
      <c r="E65" s="2"/>
    </row>
    <row r="66" spans="1:5" ht="15" x14ac:dyDescent="0.2">
      <c r="A66" s="4"/>
      <c r="B66" s="4"/>
      <c r="C66" s="5"/>
      <c r="D66" s="5"/>
      <c r="E66" s="2"/>
    </row>
    <row r="67" spans="1:5" ht="15" x14ac:dyDescent="0.2">
      <c r="A67" s="4"/>
      <c r="B67" s="4"/>
      <c r="C67" s="5"/>
      <c r="D67" s="5"/>
      <c r="E67" s="2"/>
    </row>
    <row r="68" spans="1:5" ht="15" x14ac:dyDescent="0.2">
      <c r="A68" s="4"/>
      <c r="B68" s="4"/>
      <c r="C68" s="5"/>
      <c r="D68" s="5"/>
      <c r="E68" s="2"/>
    </row>
    <row r="69" spans="1:5" ht="15" x14ac:dyDescent="0.2">
      <c r="A69" s="4"/>
      <c r="B69" s="4"/>
      <c r="C69" s="5"/>
      <c r="D69" s="5"/>
      <c r="E69" s="2"/>
    </row>
    <row r="70" spans="1:5" ht="15" x14ac:dyDescent="0.2">
      <c r="A70" s="4"/>
      <c r="B70" s="4"/>
      <c r="C70" s="5"/>
      <c r="D70" s="5"/>
    </row>
    <row r="71" spans="1:5" ht="15" x14ac:dyDescent="0.2">
      <c r="A71" s="4"/>
      <c r="B71" s="4"/>
      <c r="C71" s="5"/>
      <c r="D71" s="5"/>
    </row>
    <row r="72" spans="1:5" ht="15" x14ac:dyDescent="0.2">
      <c r="A72" s="4"/>
      <c r="B72" s="4"/>
      <c r="C72" s="5"/>
      <c r="D72" s="5"/>
    </row>
    <row r="73" spans="1:5" ht="15" x14ac:dyDescent="0.2">
      <c r="A73" s="4"/>
      <c r="B73" s="4"/>
      <c r="C73" s="5"/>
      <c r="D73" s="5"/>
    </row>
    <row r="74" spans="1:5" ht="15" x14ac:dyDescent="0.2">
      <c r="A74" s="4"/>
      <c r="B74" s="4"/>
      <c r="C74" s="5"/>
      <c r="D74" s="5"/>
    </row>
    <row r="75" spans="1:5" ht="15" x14ac:dyDescent="0.2">
      <c r="A75" s="4"/>
      <c r="B75" s="4"/>
      <c r="C75" s="5"/>
      <c r="D75" s="5"/>
    </row>
    <row r="76" spans="1:5" ht="15" x14ac:dyDescent="0.2">
      <c r="A76" s="4"/>
      <c r="B76" s="4"/>
      <c r="C76" s="5"/>
      <c r="D76" s="5"/>
    </row>
    <row r="77" spans="1:5" ht="15" x14ac:dyDescent="0.2">
      <c r="A77" s="4"/>
      <c r="B77" s="4"/>
      <c r="C77" s="5"/>
      <c r="D77" s="5"/>
    </row>
    <row r="78" spans="1:5" ht="15" x14ac:dyDescent="0.2">
      <c r="A78" s="4"/>
      <c r="B78" s="4"/>
      <c r="C78" s="5"/>
      <c r="D78" s="5"/>
    </row>
    <row r="79" spans="1:5" ht="15" x14ac:dyDescent="0.2">
      <c r="A79" s="4"/>
      <c r="B79" s="4"/>
      <c r="C79" s="4"/>
      <c r="D79" s="5"/>
    </row>
    <row r="80" spans="1:5" ht="15" x14ac:dyDescent="0.2">
      <c r="A80" s="4"/>
      <c r="B80" s="4"/>
      <c r="C80" s="4"/>
      <c r="D80" s="5"/>
    </row>
    <row r="81" spans="1:4" ht="15" x14ac:dyDescent="0.2">
      <c r="A81" s="4"/>
      <c r="B81" s="4"/>
      <c r="C81" s="4"/>
      <c r="D81" s="5"/>
    </row>
    <row r="82" spans="1:4" ht="15" x14ac:dyDescent="0.2">
      <c r="A82" s="4"/>
      <c r="B82" s="4"/>
      <c r="C82" s="4"/>
      <c r="D82" s="5"/>
    </row>
    <row r="83" spans="1:4" ht="15" x14ac:dyDescent="0.2">
      <c r="A83" s="4"/>
      <c r="B83" s="4"/>
      <c r="C83" s="4"/>
      <c r="D83" s="5"/>
    </row>
    <row r="84" spans="1:4" ht="15" x14ac:dyDescent="0.2">
      <c r="A84" s="4"/>
      <c r="B84" s="4"/>
      <c r="C84" s="4"/>
      <c r="D84" s="5"/>
    </row>
    <row r="85" spans="1:4" ht="15" x14ac:dyDescent="0.2">
      <c r="A85" s="4"/>
      <c r="B85" s="4"/>
      <c r="C85" s="4"/>
      <c r="D85" s="4"/>
    </row>
    <row r="86" spans="1:4" ht="15" x14ac:dyDescent="0.2">
      <c r="A86" s="4"/>
      <c r="B86" s="4"/>
      <c r="C86" s="4"/>
      <c r="D86" s="4"/>
    </row>
    <row r="87" spans="1:4" ht="15" x14ac:dyDescent="0.2">
      <c r="A87" s="4"/>
      <c r="B87" s="4"/>
      <c r="C87" s="4"/>
      <c r="D87" s="4"/>
    </row>
    <row r="88" spans="1:4" ht="15" x14ac:dyDescent="0.2">
      <c r="A88" s="4"/>
      <c r="B88" s="4"/>
      <c r="C88" s="4"/>
      <c r="D88" s="4"/>
    </row>
    <row r="89" spans="1:4" ht="15" x14ac:dyDescent="0.2">
      <c r="A89" s="4"/>
      <c r="B89" s="4"/>
      <c r="C89" s="4"/>
      <c r="D89" s="4"/>
    </row>
    <row r="90" spans="1:4" ht="15" x14ac:dyDescent="0.2">
      <c r="A90" s="4"/>
      <c r="B90" s="4"/>
      <c r="C90" s="4"/>
      <c r="D90" s="4"/>
    </row>
    <row r="91" spans="1:4" ht="15" x14ac:dyDescent="0.2">
      <c r="A91" s="4"/>
      <c r="B91" s="4"/>
      <c r="C91" s="4"/>
      <c r="D91" s="4"/>
    </row>
    <row r="92" spans="1:4" ht="15" x14ac:dyDescent="0.2">
      <c r="A92" s="4"/>
      <c r="B92" s="4"/>
      <c r="C92" s="4"/>
      <c r="D92" s="4"/>
    </row>
    <row r="93" spans="1:4" ht="15" x14ac:dyDescent="0.2">
      <c r="A93" s="4"/>
      <c r="B93" s="4"/>
      <c r="C93" s="4"/>
      <c r="D93" s="4"/>
    </row>
    <row r="94" spans="1:4" ht="15" x14ac:dyDescent="0.2">
      <c r="A94" s="4"/>
      <c r="B94" s="4"/>
      <c r="C94" s="4"/>
      <c r="D94" s="4"/>
    </row>
    <row r="95" spans="1:4" ht="15" x14ac:dyDescent="0.2">
      <c r="A95" s="4"/>
      <c r="B95" s="4"/>
      <c r="C95" s="4"/>
      <c r="D95" s="4"/>
    </row>
  </sheetData>
  <phoneticPr fontId="0" type="noConversion"/>
  <printOptions horizontalCentered="1" verticalCentered="1"/>
  <pageMargins left="0" right="0" top="0.75" bottom="0" header="0" footer="0"/>
  <pageSetup scale="78" orientation="portrait" horizontalDpi="180" verticalDpi="180" r:id="rId1"/>
  <headerFooter alignWithMargins="0">
    <oddHeader xml:space="preserve">&amp;C&amp;"Courier,Bold"&amp;15NEW SEWICKLEY TOWNSHIP
2009 PROPOSED BUDGET
</oddHeader>
    <oddFooter>&amp;L&amp;D
RLB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258"/>
  <sheetViews>
    <sheetView tabSelected="1" view="pageLayout" zoomScaleNormal="100" zoomScaleSheetLayoutView="100" workbookViewId="0">
      <selection activeCell="H160" sqref="H160"/>
    </sheetView>
  </sheetViews>
  <sheetFormatPr defaultColWidth="12.625" defaultRowHeight="12" x14ac:dyDescent="0.15"/>
  <cols>
    <col min="1" max="1" width="12" style="29" customWidth="1"/>
    <col min="2" max="2" width="39.625" style="29" customWidth="1"/>
    <col min="3" max="3" width="22.125" style="29" customWidth="1"/>
    <col min="4" max="4" width="22" style="29" customWidth="1"/>
    <col min="5" max="5" width="19.5" style="29" customWidth="1"/>
    <col min="6" max="16384" width="12.625" style="29"/>
  </cols>
  <sheetData>
    <row r="1" spans="1:5" s="47" customFormat="1" ht="18" customHeight="1" x14ac:dyDescent="0.25">
      <c r="A1" s="44" t="s">
        <v>180</v>
      </c>
      <c r="B1" s="45"/>
      <c r="C1" s="46" t="s">
        <v>206</v>
      </c>
      <c r="D1" s="46" t="s">
        <v>207</v>
      </c>
      <c r="E1" s="46" t="s">
        <v>209</v>
      </c>
    </row>
    <row r="2" spans="1:5" ht="13.5" customHeight="1" x14ac:dyDescent="0.25">
      <c r="A2" s="30"/>
      <c r="B2" s="30"/>
      <c r="C2" s="31" t="s">
        <v>37</v>
      </c>
      <c r="D2" s="61"/>
      <c r="E2" s="61"/>
    </row>
    <row r="3" spans="1:5" ht="15.75" customHeight="1" x14ac:dyDescent="0.25">
      <c r="A3" s="27" t="s">
        <v>70</v>
      </c>
      <c r="B3" s="28"/>
      <c r="C3" s="32"/>
      <c r="D3" s="61"/>
      <c r="E3" s="61"/>
    </row>
    <row r="4" spans="1:5" ht="15" x14ac:dyDescent="0.2">
      <c r="A4" s="33">
        <v>400.11</v>
      </c>
      <c r="B4" s="34" t="s">
        <v>71</v>
      </c>
      <c r="C4" s="65">
        <v>8700</v>
      </c>
      <c r="D4" s="65">
        <v>8700</v>
      </c>
      <c r="E4" s="65">
        <v>7586</v>
      </c>
    </row>
    <row r="5" spans="1:5" ht="15" x14ac:dyDescent="0.2">
      <c r="A5" s="33">
        <v>400.12</v>
      </c>
      <c r="B5" s="34" t="s">
        <v>203</v>
      </c>
      <c r="C5" s="65">
        <v>5000</v>
      </c>
      <c r="D5" s="65">
        <v>5000</v>
      </c>
      <c r="E5" s="65">
        <v>6000</v>
      </c>
    </row>
    <row r="6" spans="1:5" ht="15" x14ac:dyDescent="0.2">
      <c r="A6" s="33">
        <v>400.3</v>
      </c>
      <c r="B6" s="34" t="s">
        <v>72</v>
      </c>
      <c r="C6" s="65">
        <v>5000</v>
      </c>
      <c r="D6" s="65">
        <v>5000</v>
      </c>
      <c r="E6" s="65">
        <v>5000</v>
      </c>
    </row>
    <row r="7" spans="1:5" ht="15" x14ac:dyDescent="0.2">
      <c r="A7" s="33">
        <v>400.31200000000001</v>
      </c>
      <c r="B7" s="34" t="s">
        <v>194</v>
      </c>
      <c r="C7" s="65">
        <v>0</v>
      </c>
      <c r="D7" s="65">
        <v>0</v>
      </c>
      <c r="E7" s="65">
        <v>0</v>
      </c>
    </row>
    <row r="8" spans="1:5" ht="15" x14ac:dyDescent="0.2">
      <c r="A8" s="33">
        <v>400.31299999999999</v>
      </c>
      <c r="B8" s="34" t="s">
        <v>73</v>
      </c>
      <c r="C8" s="65">
        <v>15500</v>
      </c>
      <c r="D8" s="65">
        <v>15500</v>
      </c>
      <c r="E8" s="65">
        <v>35652</v>
      </c>
    </row>
    <row r="9" spans="1:5" ht="15" x14ac:dyDescent="0.2">
      <c r="A9" s="33">
        <v>400.31400000000002</v>
      </c>
      <c r="B9" s="34" t="s">
        <v>74</v>
      </c>
      <c r="C9" s="65">
        <v>15000</v>
      </c>
      <c r="D9" s="65">
        <v>15000</v>
      </c>
      <c r="E9" s="65">
        <v>13100</v>
      </c>
    </row>
    <row r="10" spans="1:5" ht="15" x14ac:dyDescent="0.2">
      <c r="A10" s="33">
        <v>400.34</v>
      </c>
      <c r="B10" s="34" t="s">
        <v>75</v>
      </c>
      <c r="C10" s="65">
        <v>7500</v>
      </c>
      <c r="D10" s="65">
        <v>8840</v>
      </c>
      <c r="E10" s="65">
        <v>7875</v>
      </c>
    </row>
    <row r="11" spans="1:5" ht="15" x14ac:dyDescent="0.2">
      <c r="A11" s="33">
        <v>400.35</v>
      </c>
      <c r="B11" s="34" t="s">
        <v>76</v>
      </c>
      <c r="C11" s="65">
        <v>20721</v>
      </c>
      <c r="D11" s="65">
        <v>20721</v>
      </c>
      <c r="E11" s="66">
        <v>20721</v>
      </c>
    </row>
    <row r="12" spans="1:5" ht="15" x14ac:dyDescent="0.2">
      <c r="A12" s="33">
        <v>400.38400000000001</v>
      </c>
      <c r="B12" s="34" t="s">
        <v>77</v>
      </c>
      <c r="C12" s="65">
        <v>2400</v>
      </c>
      <c r="D12" s="65">
        <v>2400</v>
      </c>
      <c r="E12" s="65">
        <v>2986</v>
      </c>
    </row>
    <row r="13" spans="1:5" ht="15" x14ac:dyDescent="0.2">
      <c r="A13" s="33">
        <v>400.46</v>
      </c>
      <c r="B13" s="34" t="s">
        <v>78</v>
      </c>
      <c r="C13" s="65">
        <v>8500</v>
      </c>
      <c r="D13" s="65">
        <v>8500</v>
      </c>
      <c r="E13" s="65">
        <v>7334</v>
      </c>
    </row>
    <row r="14" spans="1:5" ht="15" x14ac:dyDescent="0.2">
      <c r="A14" s="33"/>
      <c r="B14" s="34"/>
      <c r="C14" s="65"/>
      <c r="D14" s="65"/>
      <c r="E14" s="65"/>
    </row>
    <row r="15" spans="1:5" ht="15.75" x14ac:dyDescent="0.25">
      <c r="A15" s="35"/>
      <c r="B15" s="36" t="s">
        <v>79</v>
      </c>
      <c r="C15" s="64">
        <f>SUM(C3:C14)</f>
        <v>88321</v>
      </c>
      <c r="D15" s="64">
        <f>SUM(D3:D14)</f>
        <v>89661</v>
      </c>
      <c r="E15" s="64">
        <f>SUM(E3:E14)</f>
        <v>106254</v>
      </c>
    </row>
    <row r="16" spans="1:5" ht="15.75" x14ac:dyDescent="0.25">
      <c r="A16" s="35"/>
      <c r="B16" s="36"/>
      <c r="C16" s="64"/>
      <c r="D16" s="64"/>
      <c r="E16" s="64"/>
    </row>
    <row r="17" spans="1:5" ht="18" x14ac:dyDescent="0.25">
      <c r="A17" s="37" t="s">
        <v>80</v>
      </c>
      <c r="B17" s="30"/>
      <c r="C17" s="62"/>
      <c r="D17" s="62"/>
      <c r="E17" s="62"/>
    </row>
    <row r="18" spans="1:5" ht="15" x14ac:dyDescent="0.2">
      <c r="A18" s="33">
        <v>403.11</v>
      </c>
      <c r="B18" s="34" t="s">
        <v>81</v>
      </c>
      <c r="C18" s="65">
        <v>72000</v>
      </c>
      <c r="D18" s="65">
        <v>72000</v>
      </c>
      <c r="E18" s="65">
        <v>72000</v>
      </c>
    </row>
    <row r="19" spans="1:5" ht="15" x14ac:dyDescent="0.2">
      <c r="A19" s="33">
        <v>403.12</v>
      </c>
      <c r="B19" s="34" t="s">
        <v>82</v>
      </c>
      <c r="C19" s="65">
        <v>3164.1</v>
      </c>
      <c r="D19" s="65">
        <v>3164.1</v>
      </c>
      <c r="E19" s="65">
        <v>3133</v>
      </c>
    </row>
    <row r="20" spans="1:5" ht="15" x14ac:dyDescent="0.2">
      <c r="A20" s="33">
        <v>403.12099999999998</v>
      </c>
      <c r="B20" s="30" t="s">
        <v>83</v>
      </c>
      <c r="C20" s="65">
        <v>11600</v>
      </c>
      <c r="D20" s="65">
        <v>11600</v>
      </c>
      <c r="E20" s="65">
        <v>11600</v>
      </c>
    </row>
    <row r="21" spans="1:5" ht="15" x14ac:dyDescent="0.2">
      <c r="A21" s="33">
        <v>403.13</v>
      </c>
      <c r="B21" s="34" t="s">
        <v>84</v>
      </c>
      <c r="C21" s="65">
        <v>0</v>
      </c>
      <c r="D21" s="65">
        <v>0</v>
      </c>
      <c r="E21" s="65">
        <v>0</v>
      </c>
    </row>
    <row r="22" spans="1:5" ht="15" x14ac:dyDescent="0.2">
      <c r="A22" s="33">
        <v>403.2</v>
      </c>
      <c r="B22" s="34" t="s">
        <v>85</v>
      </c>
      <c r="C22" s="65">
        <v>5500</v>
      </c>
      <c r="D22" s="65">
        <v>5500</v>
      </c>
      <c r="E22" s="65">
        <v>5817</v>
      </c>
    </row>
    <row r="23" spans="1:5" ht="15.75" customHeight="1" x14ac:dyDescent="0.2">
      <c r="A23" s="33">
        <v>403.31599999999997</v>
      </c>
      <c r="B23" s="34" t="s">
        <v>86</v>
      </c>
      <c r="C23" s="65">
        <v>20689</v>
      </c>
      <c r="D23" s="65">
        <v>20689</v>
      </c>
      <c r="E23" s="65">
        <v>20689</v>
      </c>
    </row>
    <row r="24" spans="1:5" ht="15.75" customHeight="1" x14ac:dyDescent="0.2">
      <c r="A24" s="33">
        <v>403.35</v>
      </c>
      <c r="B24" s="34" t="s">
        <v>87</v>
      </c>
      <c r="C24" s="65">
        <v>1100</v>
      </c>
      <c r="D24" s="65">
        <v>1100</v>
      </c>
      <c r="E24" s="65">
        <v>750</v>
      </c>
    </row>
    <row r="25" spans="1:5" ht="14.25" customHeight="1" x14ac:dyDescent="0.2">
      <c r="A25" s="30"/>
      <c r="B25" s="30"/>
      <c r="C25" s="62"/>
      <c r="D25" s="62"/>
      <c r="E25" s="62"/>
    </row>
    <row r="26" spans="1:5" ht="15.75" x14ac:dyDescent="0.25">
      <c r="A26" s="35"/>
      <c r="B26" s="36" t="s">
        <v>79</v>
      </c>
      <c r="C26" s="64">
        <f>SUM(C18:C25)</f>
        <v>114053.1</v>
      </c>
      <c r="D26" s="64">
        <f>SUM(D18:D25)</f>
        <v>114053.1</v>
      </c>
      <c r="E26" s="64">
        <f>SUM(E18:E25)</f>
        <v>113989</v>
      </c>
    </row>
    <row r="27" spans="1:5" ht="15.75" x14ac:dyDescent="0.25">
      <c r="A27" s="35"/>
      <c r="B27" s="36"/>
      <c r="C27" s="64"/>
      <c r="D27" s="64"/>
      <c r="E27" s="64"/>
    </row>
    <row r="28" spans="1:5" ht="18" x14ac:dyDescent="0.25">
      <c r="A28" s="27" t="s">
        <v>88</v>
      </c>
      <c r="B28" s="30"/>
      <c r="C28" s="62"/>
      <c r="D28" s="62"/>
      <c r="E28" s="62"/>
    </row>
    <row r="29" spans="1:5" ht="15" x14ac:dyDescent="0.2">
      <c r="A29" s="33">
        <v>405.11</v>
      </c>
      <c r="B29" s="30" t="s">
        <v>190</v>
      </c>
      <c r="C29" s="65">
        <v>62675</v>
      </c>
      <c r="D29" s="65">
        <v>70000</v>
      </c>
      <c r="E29" s="65">
        <v>70000</v>
      </c>
    </row>
    <row r="30" spans="1:5" ht="15" x14ac:dyDescent="0.2">
      <c r="A30" s="33">
        <v>405.11</v>
      </c>
      <c r="B30" s="34" t="s">
        <v>208</v>
      </c>
      <c r="C30" s="65">
        <v>55264</v>
      </c>
      <c r="D30" s="65">
        <v>56921</v>
      </c>
      <c r="E30" s="65">
        <v>56921</v>
      </c>
    </row>
    <row r="31" spans="1:5" ht="15" x14ac:dyDescent="0.2">
      <c r="A31" s="33">
        <v>405.11200000000002</v>
      </c>
      <c r="B31" s="34" t="s">
        <v>193</v>
      </c>
      <c r="C31" s="65">
        <v>49264</v>
      </c>
      <c r="D31" s="65">
        <v>50921</v>
      </c>
      <c r="E31" s="65">
        <v>56921</v>
      </c>
    </row>
    <row r="32" spans="1:5" ht="15" x14ac:dyDescent="0.2">
      <c r="A32" s="33">
        <v>405.11200000000002</v>
      </c>
      <c r="B32" s="33" t="s">
        <v>191</v>
      </c>
      <c r="C32" s="65">
        <v>15000</v>
      </c>
      <c r="D32" s="65">
        <v>15000</v>
      </c>
      <c r="E32" s="65">
        <v>15000</v>
      </c>
    </row>
    <row r="33" spans="1:5" ht="15" x14ac:dyDescent="0.2">
      <c r="A33" s="33">
        <v>405.15600000000001</v>
      </c>
      <c r="B33" s="34" t="s">
        <v>89</v>
      </c>
      <c r="C33" s="65">
        <v>30984.36</v>
      </c>
      <c r="D33" s="65">
        <v>36000</v>
      </c>
      <c r="E33" s="65">
        <v>38016</v>
      </c>
    </row>
    <row r="34" spans="1:5" ht="15" x14ac:dyDescent="0.2">
      <c r="A34" s="33">
        <v>405.16</v>
      </c>
      <c r="B34" s="34" t="s">
        <v>90</v>
      </c>
      <c r="C34" s="65">
        <v>16523.05</v>
      </c>
      <c r="D34" s="65">
        <v>16523.05</v>
      </c>
      <c r="E34" s="65">
        <v>17692</v>
      </c>
    </row>
    <row r="35" spans="1:5" ht="15" x14ac:dyDescent="0.2">
      <c r="A35" s="33">
        <v>405.161</v>
      </c>
      <c r="B35" s="34" t="s">
        <v>91</v>
      </c>
      <c r="C35" s="65">
        <v>9200</v>
      </c>
      <c r="D35" s="65">
        <v>9500</v>
      </c>
      <c r="E35" s="65">
        <v>11297</v>
      </c>
    </row>
    <row r="36" spans="1:5" ht="15" x14ac:dyDescent="0.2">
      <c r="A36" s="33">
        <v>405.16199999999998</v>
      </c>
      <c r="B36" s="34" t="s">
        <v>92</v>
      </c>
      <c r="C36" s="65">
        <v>250</v>
      </c>
      <c r="D36" s="65">
        <v>590</v>
      </c>
      <c r="E36" s="65">
        <v>940</v>
      </c>
    </row>
    <row r="37" spans="1:5" ht="15" x14ac:dyDescent="0.2">
      <c r="A37" s="33">
        <v>405.16300000000001</v>
      </c>
      <c r="B37" s="34" t="s">
        <v>93</v>
      </c>
      <c r="C37" s="65">
        <v>2200</v>
      </c>
      <c r="D37" s="65">
        <v>2280</v>
      </c>
      <c r="E37" s="65">
        <v>2642</v>
      </c>
    </row>
    <row r="38" spans="1:5" ht="15" x14ac:dyDescent="0.2">
      <c r="A38" s="33">
        <v>405.2</v>
      </c>
      <c r="B38" s="34" t="s">
        <v>94</v>
      </c>
      <c r="C38" s="65">
        <v>6700</v>
      </c>
      <c r="D38" s="65">
        <v>5860</v>
      </c>
      <c r="E38" s="65">
        <v>5860</v>
      </c>
    </row>
    <row r="39" spans="1:5" ht="15" x14ac:dyDescent="0.2">
      <c r="A39" s="33">
        <v>405.26</v>
      </c>
      <c r="B39" s="34" t="s">
        <v>95</v>
      </c>
      <c r="C39" s="65">
        <v>1500</v>
      </c>
      <c r="D39" s="65">
        <v>1500</v>
      </c>
      <c r="E39" s="65">
        <v>1500</v>
      </c>
    </row>
    <row r="40" spans="1:5" ht="15" x14ac:dyDescent="0.2">
      <c r="A40" s="33">
        <v>405.31099999999998</v>
      </c>
      <c r="B40" s="34" t="s">
        <v>96</v>
      </c>
      <c r="C40" s="65">
        <v>2700</v>
      </c>
      <c r="D40" s="65">
        <v>3000</v>
      </c>
      <c r="E40" s="65">
        <v>3432</v>
      </c>
    </row>
    <row r="41" spans="1:5" ht="15" x14ac:dyDescent="0.2">
      <c r="A41" s="33">
        <v>405.32</v>
      </c>
      <c r="B41" s="34" t="s">
        <v>210</v>
      </c>
      <c r="C41" s="65">
        <v>11000</v>
      </c>
      <c r="D41" s="65">
        <v>11500</v>
      </c>
      <c r="E41" s="65">
        <v>11500</v>
      </c>
    </row>
    <row r="42" spans="1:5" ht="15" x14ac:dyDescent="0.2">
      <c r="A42" s="33">
        <v>405.34</v>
      </c>
      <c r="B42" s="34" t="s">
        <v>98</v>
      </c>
      <c r="C42" s="65">
        <v>5000</v>
      </c>
      <c r="D42" s="65">
        <v>4400</v>
      </c>
      <c r="E42" s="65">
        <v>6900</v>
      </c>
    </row>
    <row r="43" spans="1:5" ht="15" x14ac:dyDescent="0.2">
      <c r="A43" s="33">
        <v>405.35</v>
      </c>
      <c r="B43" s="34" t="s">
        <v>87</v>
      </c>
      <c r="C43" s="65">
        <v>1800</v>
      </c>
      <c r="D43" s="65">
        <v>1800</v>
      </c>
      <c r="E43" s="65">
        <v>1800</v>
      </c>
    </row>
    <row r="44" spans="1:5" ht="15.75" customHeight="1" x14ac:dyDescent="0.2">
      <c r="A44" s="33">
        <v>405.35399999999998</v>
      </c>
      <c r="B44" s="34" t="s">
        <v>99</v>
      </c>
      <c r="C44" s="65">
        <v>1000</v>
      </c>
      <c r="D44" s="65">
        <v>1000</v>
      </c>
      <c r="E44" s="65">
        <v>2400</v>
      </c>
    </row>
    <row r="45" spans="1:5" ht="15" x14ac:dyDescent="0.2">
      <c r="A45" s="33">
        <v>405.37</v>
      </c>
      <c r="B45" s="34" t="s">
        <v>100</v>
      </c>
      <c r="C45" s="65">
        <v>2500</v>
      </c>
      <c r="D45" s="65">
        <v>2500</v>
      </c>
      <c r="E45" s="65">
        <v>2500</v>
      </c>
    </row>
    <row r="46" spans="1:5" ht="15" customHeight="1" x14ac:dyDescent="0.2">
      <c r="A46" s="33">
        <v>405.7</v>
      </c>
      <c r="B46" s="34" t="s">
        <v>101</v>
      </c>
      <c r="C46" s="65">
        <v>5000</v>
      </c>
      <c r="D46" s="65">
        <v>5000</v>
      </c>
      <c r="E46" s="65">
        <v>5000</v>
      </c>
    </row>
    <row r="47" spans="1:5" ht="15" customHeight="1" x14ac:dyDescent="0.2">
      <c r="A47" s="33"/>
      <c r="B47" s="34"/>
      <c r="C47" s="62"/>
      <c r="D47" s="62"/>
      <c r="E47" s="62"/>
    </row>
    <row r="48" spans="1:5" ht="15.75" x14ac:dyDescent="0.25">
      <c r="A48" s="35"/>
      <c r="B48" s="36" t="s">
        <v>79</v>
      </c>
      <c r="C48" s="64">
        <f>SUM(C29:C46)</f>
        <v>278560.40999999997</v>
      </c>
      <c r="D48" s="64">
        <f>SUM(D29:D46)</f>
        <v>294295.05</v>
      </c>
      <c r="E48" s="64">
        <f>SUM(E29:E46)</f>
        <v>310321</v>
      </c>
    </row>
    <row r="49" spans="1:5" ht="18" x14ac:dyDescent="0.25">
      <c r="A49" s="37" t="s">
        <v>102</v>
      </c>
      <c r="B49" s="30"/>
      <c r="C49" s="62"/>
      <c r="D49" s="62"/>
      <c r="E49" s="62"/>
    </row>
    <row r="50" spans="1:5" ht="15" x14ac:dyDescent="0.2">
      <c r="A50" s="33">
        <v>409.2</v>
      </c>
      <c r="B50" s="34" t="s">
        <v>85</v>
      </c>
      <c r="C50" s="66">
        <v>4400</v>
      </c>
      <c r="D50" s="66">
        <v>4400</v>
      </c>
      <c r="E50" s="66">
        <v>6207</v>
      </c>
    </row>
    <row r="51" spans="1:5" ht="15" x14ac:dyDescent="0.2">
      <c r="A51" s="33">
        <v>409.25</v>
      </c>
      <c r="B51" s="34" t="s">
        <v>103</v>
      </c>
      <c r="C51" s="66">
        <v>40000</v>
      </c>
      <c r="D51" s="66">
        <v>40000</v>
      </c>
      <c r="E51" s="65">
        <v>14139</v>
      </c>
    </row>
    <row r="52" spans="1:5" ht="15" x14ac:dyDescent="0.2">
      <c r="A52" s="33">
        <v>409.26</v>
      </c>
      <c r="B52" s="34" t="s">
        <v>95</v>
      </c>
      <c r="C52" s="66">
        <v>1000</v>
      </c>
      <c r="D52" s="66">
        <v>1000</v>
      </c>
      <c r="E52" s="66">
        <v>1000</v>
      </c>
    </row>
    <row r="53" spans="1:5" ht="15" customHeight="1" x14ac:dyDescent="0.2">
      <c r="A53" s="33">
        <v>409.3</v>
      </c>
      <c r="B53" s="34" t="s">
        <v>104</v>
      </c>
      <c r="C53" s="66">
        <v>4200</v>
      </c>
      <c r="D53" s="66">
        <v>4200</v>
      </c>
      <c r="E53" s="66">
        <v>4800</v>
      </c>
    </row>
    <row r="54" spans="1:5" ht="15" x14ac:dyDescent="0.2">
      <c r="A54" s="33">
        <v>409.31299999999999</v>
      </c>
      <c r="B54" s="34" t="s">
        <v>105</v>
      </c>
      <c r="C54" s="66">
        <v>0</v>
      </c>
      <c r="D54" s="66">
        <v>0</v>
      </c>
      <c r="E54" s="66">
        <v>0</v>
      </c>
    </row>
    <row r="55" spans="1:5" ht="15" x14ac:dyDescent="0.2">
      <c r="A55" s="33">
        <v>409.36</v>
      </c>
      <c r="B55" s="34" t="s">
        <v>106</v>
      </c>
      <c r="C55" s="65">
        <v>16000</v>
      </c>
      <c r="D55" s="65">
        <v>16000</v>
      </c>
      <c r="E55" s="65">
        <v>18204</v>
      </c>
    </row>
    <row r="56" spans="1:5" ht="15" x14ac:dyDescent="0.2">
      <c r="A56" s="33">
        <v>409.6</v>
      </c>
      <c r="B56" s="34" t="s">
        <v>107</v>
      </c>
      <c r="C56" s="63"/>
      <c r="D56" s="63"/>
      <c r="E56" s="63"/>
    </row>
    <row r="57" spans="1:5" ht="15" x14ac:dyDescent="0.2">
      <c r="A57" s="33"/>
      <c r="B57" s="34"/>
      <c r="C57" s="63"/>
      <c r="D57" s="63"/>
      <c r="E57" s="63"/>
    </row>
    <row r="58" spans="1:5" ht="15.75" x14ac:dyDescent="0.25">
      <c r="A58" s="35"/>
      <c r="B58" s="36" t="s">
        <v>79</v>
      </c>
      <c r="C58" s="64">
        <f>SUM(C50:C56)</f>
        <v>65600</v>
      </c>
      <c r="D58" s="64">
        <f>SUM(D50:D56)</f>
        <v>65600</v>
      </c>
      <c r="E58" s="64">
        <f>SUM(E50:E56)</f>
        <v>44350</v>
      </c>
    </row>
    <row r="59" spans="1:5" ht="18" x14ac:dyDescent="0.25">
      <c r="A59" s="37" t="s">
        <v>108</v>
      </c>
      <c r="B59" s="30"/>
      <c r="C59" s="62"/>
      <c r="D59" s="62"/>
      <c r="E59" s="62"/>
    </row>
    <row r="60" spans="1:5" ht="15" x14ac:dyDescent="0.2">
      <c r="A60" s="33">
        <v>410.11500000000001</v>
      </c>
      <c r="B60" s="34" t="s">
        <v>196</v>
      </c>
      <c r="C60" s="65">
        <v>28080</v>
      </c>
      <c r="D60" s="65">
        <v>28922</v>
      </c>
      <c r="E60" s="65">
        <v>34320</v>
      </c>
    </row>
    <row r="61" spans="1:5" ht="15" x14ac:dyDescent="0.2">
      <c r="A61" s="33">
        <v>410.12</v>
      </c>
      <c r="B61" s="34" t="s">
        <v>109</v>
      </c>
      <c r="C61" s="65">
        <v>84056</v>
      </c>
      <c r="D61" s="65">
        <v>86577</v>
      </c>
      <c r="E61" s="65">
        <v>89175</v>
      </c>
    </row>
    <row r="62" spans="1:5" ht="15" x14ac:dyDescent="0.2">
      <c r="A62" s="33">
        <v>410.13</v>
      </c>
      <c r="B62" s="34" t="s">
        <v>110</v>
      </c>
      <c r="C62" s="65">
        <v>591190</v>
      </c>
      <c r="D62" s="65">
        <v>619090</v>
      </c>
      <c r="E62" s="65">
        <v>701783</v>
      </c>
    </row>
    <row r="63" spans="1:5" ht="15" x14ac:dyDescent="0.2">
      <c r="A63" s="33">
        <v>410.14</v>
      </c>
      <c r="B63" s="34" t="s">
        <v>111</v>
      </c>
      <c r="C63" s="65">
        <v>110000</v>
      </c>
      <c r="D63" s="65">
        <v>110000</v>
      </c>
      <c r="E63" s="65">
        <v>50000</v>
      </c>
    </row>
    <row r="64" spans="1:5" ht="15" x14ac:dyDescent="0.2">
      <c r="A64" s="33">
        <v>410.15</v>
      </c>
      <c r="B64" s="34" t="s">
        <v>202</v>
      </c>
      <c r="C64" s="65">
        <v>2500</v>
      </c>
      <c r="D64" s="65">
        <v>2500</v>
      </c>
      <c r="E64" s="65">
        <v>2500</v>
      </c>
    </row>
    <row r="65" spans="1:5" ht="15" x14ac:dyDescent="0.2">
      <c r="A65" s="33">
        <v>410.15600000000001</v>
      </c>
      <c r="B65" s="34" t="s">
        <v>89</v>
      </c>
      <c r="C65" s="65">
        <v>172005</v>
      </c>
      <c r="D65" s="65">
        <v>191724</v>
      </c>
      <c r="E65" s="65">
        <v>195000</v>
      </c>
    </row>
    <row r="66" spans="1:5" ht="15" x14ac:dyDescent="0.2">
      <c r="A66" s="33">
        <v>410.15800000000002</v>
      </c>
      <c r="B66" s="34" t="s">
        <v>112</v>
      </c>
      <c r="C66" s="65">
        <v>14400</v>
      </c>
      <c r="D66" s="65">
        <v>14400</v>
      </c>
      <c r="E66" s="65">
        <v>16000</v>
      </c>
    </row>
    <row r="67" spans="1:5" ht="15" x14ac:dyDescent="0.2">
      <c r="A67" s="33">
        <v>410.16</v>
      </c>
      <c r="B67" s="34" t="s">
        <v>90</v>
      </c>
      <c r="C67" s="65">
        <v>82000</v>
      </c>
      <c r="D67" s="65">
        <v>92944</v>
      </c>
      <c r="E67" s="65">
        <v>95000</v>
      </c>
    </row>
    <row r="68" spans="1:5" ht="15" x14ac:dyDescent="0.2">
      <c r="A68" s="33">
        <v>410.161</v>
      </c>
      <c r="B68" s="34" t="s">
        <v>91</v>
      </c>
      <c r="C68" s="65">
        <v>51700</v>
      </c>
      <c r="D68" s="65">
        <v>51700</v>
      </c>
      <c r="E68" s="65">
        <v>54267</v>
      </c>
    </row>
    <row r="69" spans="1:5" ht="15" x14ac:dyDescent="0.2">
      <c r="A69" s="33">
        <v>410.16199999999998</v>
      </c>
      <c r="B69" s="34" t="s">
        <v>92</v>
      </c>
      <c r="C69" s="65">
        <v>2650</v>
      </c>
      <c r="D69" s="65">
        <v>2650</v>
      </c>
      <c r="E69" s="65">
        <v>3500</v>
      </c>
    </row>
    <row r="70" spans="1:5" ht="15" x14ac:dyDescent="0.2">
      <c r="A70" s="33">
        <v>410.16300000000001</v>
      </c>
      <c r="B70" s="34" t="s">
        <v>113</v>
      </c>
      <c r="C70" s="65">
        <v>11200</v>
      </c>
      <c r="D70" s="65">
        <v>11200</v>
      </c>
      <c r="E70" s="65">
        <v>12691</v>
      </c>
    </row>
    <row r="71" spans="1:5" ht="15" x14ac:dyDescent="0.2">
      <c r="A71" s="33">
        <v>410.18299999999999</v>
      </c>
      <c r="B71" s="34" t="s">
        <v>114</v>
      </c>
      <c r="C71" s="65">
        <v>60000</v>
      </c>
      <c r="D71" s="65">
        <v>60000</v>
      </c>
      <c r="E71" s="65">
        <v>60000</v>
      </c>
    </row>
    <row r="72" spans="1:5" ht="15" x14ac:dyDescent="0.2">
      <c r="A72" s="33">
        <v>410.19099999999997</v>
      </c>
      <c r="B72" s="34" t="s">
        <v>115</v>
      </c>
      <c r="C72" s="65">
        <v>18850</v>
      </c>
      <c r="D72" s="65">
        <v>8850</v>
      </c>
      <c r="E72" s="65">
        <v>10850</v>
      </c>
    </row>
    <row r="73" spans="1:5" ht="15" x14ac:dyDescent="0.2">
      <c r="A73" s="33">
        <v>410.2</v>
      </c>
      <c r="B73" s="34" t="s">
        <v>85</v>
      </c>
      <c r="C73" s="65">
        <v>12000</v>
      </c>
      <c r="D73" s="65">
        <v>11506</v>
      </c>
      <c r="E73" s="65">
        <v>11000</v>
      </c>
    </row>
    <row r="74" spans="1:5" ht="15" x14ac:dyDescent="0.2">
      <c r="A74" s="33">
        <v>410.22800000000001</v>
      </c>
      <c r="B74" s="34" t="s">
        <v>198</v>
      </c>
      <c r="C74" s="65">
        <v>1500</v>
      </c>
      <c r="D74" s="65">
        <v>1500</v>
      </c>
      <c r="E74" s="65">
        <v>16000</v>
      </c>
    </row>
    <row r="75" spans="1:5" ht="15" x14ac:dyDescent="0.2">
      <c r="A75" s="33">
        <v>410.23099999999999</v>
      </c>
      <c r="B75" s="34" t="s">
        <v>116</v>
      </c>
      <c r="C75" s="65">
        <v>27000</v>
      </c>
      <c r="D75" s="65">
        <v>25462</v>
      </c>
      <c r="E75" s="65">
        <v>23000</v>
      </c>
    </row>
    <row r="76" spans="1:5" ht="15" x14ac:dyDescent="0.2">
      <c r="A76" s="33">
        <v>410.26</v>
      </c>
      <c r="B76" s="34" t="s">
        <v>95</v>
      </c>
      <c r="C76" s="65">
        <v>5700</v>
      </c>
      <c r="D76" s="65">
        <v>4700</v>
      </c>
      <c r="E76" s="65">
        <v>4700</v>
      </c>
    </row>
    <row r="77" spans="1:5" ht="15" x14ac:dyDescent="0.2">
      <c r="A77" s="33">
        <v>410.26499999999999</v>
      </c>
      <c r="B77" s="34" t="s">
        <v>175</v>
      </c>
      <c r="C77" s="65">
        <v>1500</v>
      </c>
      <c r="D77" s="65">
        <v>2000</v>
      </c>
      <c r="E77" s="65">
        <v>3000</v>
      </c>
    </row>
    <row r="78" spans="1:5" ht="15" x14ac:dyDescent="0.2">
      <c r="A78" s="33">
        <v>410.3</v>
      </c>
      <c r="B78" s="34" t="s">
        <v>117</v>
      </c>
      <c r="C78" s="65">
        <v>18000</v>
      </c>
      <c r="D78" s="65">
        <v>17500</v>
      </c>
      <c r="E78" s="65">
        <v>20000</v>
      </c>
    </row>
    <row r="79" spans="1:5" ht="15" x14ac:dyDescent="0.2">
      <c r="A79" s="33">
        <v>410.31</v>
      </c>
      <c r="B79" s="34" t="s">
        <v>118</v>
      </c>
      <c r="C79" s="65">
        <v>1000</v>
      </c>
      <c r="D79" s="65">
        <v>1000</v>
      </c>
      <c r="E79" s="65">
        <v>1000</v>
      </c>
    </row>
    <row r="80" spans="1:5" ht="15" x14ac:dyDescent="0.2">
      <c r="A80" s="33">
        <v>410.32</v>
      </c>
      <c r="B80" s="34" t="s">
        <v>97</v>
      </c>
      <c r="C80" s="65">
        <v>4000</v>
      </c>
      <c r="D80" s="65">
        <v>5010</v>
      </c>
      <c r="E80" s="65">
        <v>5000</v>
      </c>
    </row>
    <row r="81" spans="1:5" ht="15" x14ac:dyDescent="0.2">
      <c r="A81" s="33">
        <v>410.327</v>
      </c>
      <c r="B81" s="34" t="s">
        <v>119</v>
      </c>
      <c r="C81" s="65">
        <v>2900</v>
      </c>
      <c r="D81" s="65">
        <v>2900</v>
      </c>
      <c r="E81" s="65">
        <v>3200</v>
      </c>
    </row>
    <row r="82" spans="1:5" ht="15" x14ac:dyDescent="0.2">
      <c r="A82" s="33">
        <v>410.33</v>
      </c>
      <c r="B82" s="34" t="s">
        <v>120</v>
      </c>
      <c r="C82" s="65">
        <v>3360</v>
      </c>
      <c r="D82" s="65">
        <v>3360</v>
      </c>
      <c r="E82" s="65">
        <v>3360</v>
      </c>
    </row>
    <row r="83" spans="1:5" ht="15" x14ac:dyDescent="0.2">
      <c r="A83" s="33">
        <v>410.35</v>
      </c>
      <c r="B83" s="34" t="s">
        <v>121</v>
      </c>
      <c r="C83" s="65">
        <v>23050</v>
      </c>
      <c r="D83" s="65">
        <v>23050</v>
      </c>
      <c r="E83" s="65">
        <v>23050</v>
      </c>
    </row>
    <row r="84" spans="1:5" ht="15" x14ac:dyDescent="0.2">
      <c r="A84" s="33">
        <v>410.35399999999998</v>
      </c>
      <c r="B84" s="34" t="s">
        <v>99</v>
      </c>
      <c r="C84" s="65">
        <v>50000</v>
      </c>
      <c r="D84" s="65">
        <v>24000</v>
      </c>
      <c r="E84" s="65">
        <v>30000</v>
      </c>
    </row>
    <row r="85" spans="1:5" ht="15" x14ac:dyDescent="0.2">
      <c r="A85" s="33">
        <v>410.37</v>
      </c>
      <c r="B85" s="34" t="s">
        <v>122</v>
      </c>
      <c r="C85" s="65">
        <v>10000</v>
      </c>
      <c r="D85" s="65">
        <v>10000</v>
      </c>
      <c r="E85" s="65">
        <v>10000</v>
      </c>
    </row>
    <row r="86" spans="1:5" ht="14.25" customHeight="1" x14ac:dyDescent="0.2">
      <c r="A86" s="33">
        <v>410.46</v>
      </c>
      <c r="B86" s="34" t="s">
        <v>123</v>
      </c>
      <c r="C86" s="65">
        <v>3000</v>
      </c>
      <c r="D86" s="65">
        <v>4500</v>
      </c>
      <c r="E86" s="65">
        <v>4500</v>
      </c>
    </row>
    <row r="87" spans="1:5" ht="15" x14ac:dyDescent="0.2">
      <c r="A87" s="33">
        <v>410.7</v>
      </c>
      <c r="B87" s="34" t="s">
        <v>101</v>
      </c>
      <c r="C87" s="65">
        <v>53173</v>
      </c>
      <c r="D87" s="65">
        <v>53000</v>
      </c>
      <c r="E87" s="65">
        <v>43000</v>
      </c>
    </row>
    <row r="88" spans="1:5" ht="15" x14ac:dyDescent="0.2">
      <c r="A88" s="35"/>
      <c r="B88" s="30"/>
      <c r="C88" s="62"/>
      <c r="D88" s="62"/>
      <c r="E88" s="62"/>
    </row>
    <row r="89" spans="1:5" ht="15.75" x14ac:dyDescent="0.25">
      <c r="A89" s="35"/>
      <c r="B89" s="36" t="s">
        <v>79</v>
      </c>
      <c r="C89" s="64">
        <f>SUM(C60:C88)</f>
        <v>1444814</v>
      </c>
      <c r="D89" s="64">
        <f>SUM(D60:D88)</f>
        <v>1470045</v>
      </c>
      <c r="E89" s="64">
        <f>SUM(E60:E88)</f>
        <v>1525896</v>
      </c>
    </row>
    <row r="90" spans="1:5" ht="18" x14ac:dyDescent="0.25">
      <c r="A90" s="37" t="s">
        <v>124</v>
      </c>
      <c r="B90" s="30"/>
    </row>
    <row r="91" spans="1:5" ht="15" x14ac:dyDescent="0.2">
      <c r="A91" s="33">
        <v>411.12</v>
      </c>
      <c r="B91" s="30" t="s">
        <v>125</v>
      </c>
      <c r="C91" s="65">
        <v>22000</v>
      </c>
      <c r="D91" s="65">
        <v>22000</v>
      </c>
      <c r="E91" s="65">
        <v>22000</v>
      </c>
    </row>
    <row r="92" spans="1:5" ht="15" x14ac:dyDescent="0.2">
      <c r="A92" s="33">
        <v>411.35399999999998</v>
      </c>
      <c r="B92" s="30" t="s">
        <v>99</v>
      </c>
      <c r="C92" s="65">
        <v>36500</v>
      </c>
      <c r="D92" s="65">
        <v>26667</v>
      </c>
      <c r="E92" s="65">
        <v>23582</v>
      </c>
    </row>
    <row r="93" spans="1:5" ht="15" x14ac:dyDescent="0.2">
      <c r="A93" s="33">
        <v>411.35500000000002</v>
      </c>
      <c r="B93" s="34" t="s">
        <v>126</v>
      </c>
      <c r="C93" s="65">
        <v>5000</v>
      </c>
      <c r="D93" s="65">
        <v>5000</v>
      </c>
      <c r="E93" s="65">
        <v>5000</v>
      </c>
    </row>
    <row r="94" spans="1:5" ht="15" customHeight="1" x14ac:dyDescent="0.2">
      <c r="A94" s="33">
        <v>411.53</v>
      </c>
      <c r="B94" s="30" t="s">
        <v>204</v>
      </c>
      <c r="C94" s="65">
        <v>211927</v>
      </c>
      <c r="D94" s="65">
        <v>211927</v>
      </c>
      <c r="E94" s="65">
        <v>212492</v>
      </c>
    </row>
    <row r="95" spans="1:5" ht="13.5" customHeight="1" x14ac:dyDescent="0.2">
      <c r="A95" s="33">
        <v>411.54</v>
      </c>
      <c r="B95" s="34" t="s">
        <v>127</v>
      </c>
      <c r="C95" s="65">
        <v>50000</v>
      </c>
      <c r="D95" s="65">
        <v>50000</v>
      </c>
      <c r="E95" s="65">
        <v>50000</v>
      </c>
    </row>
    <row r="96" spans="1:5" ht="15" x14ac:dyDescent="0.2">
      <c r="A96" s="33">
        <v>411.541</v>
      </c>
      <c r="B96" s="34" t="s">
        <v>128</v>
      </c>
      <c r="C96" s="65">
        <v>41409</v>
      </c>
      <c r="D96" s="65">
        <v>40997</v>
      </c>
      <c r="E96" s="65">
        <v>41272</v>
      </c>
    </row>
    <row r="97" spans="1:5" ht="15" x14ac:dyDescent="0.2">
      <c r="A97" s="33">
        <v>411.7</v>
      </c>
      <c r="B97" s="34" t="s">
        <v>129</v>
      </c>
      <c r="C97" s="65">
        <v>30000</v>
      </c>
      <c r="D97" s="65">
        <v>30000</v>
      </c>
      <c r="E97" s="65">
        <v>55000</v>
      </c>
    </row>
    <row r="98" spans="1:5" ht="15" x14ac:dyDescent="0.2">
      <c r="A98" s="33">
        <v>411.71100000000001</v>
      </c>
      <c r="B98" s="30" t="s">
        <v>200</v>
      </c>
      <c r="C98" s="65">
        <v>30000</v>
      </c>
      <c r="D98" s="65">
        <v>30000</v>
      </c>
      <c r="E98" s="65">
        <v>30000</v>
      </c>
    </row>
    <row r="99" spans="1:5" ht="15" x14ac:dyDescent="0.2">
      <c r="A99" s="33"/>
      <c r="B99" s="30"/>
      <c r="C99" s="62"/>
      <c r="D99" s="62"/>
      <c r="E99" s="62"/>
    </row>
    <row r="100" spans="1:5" ht="15.75" x14ac:dyDescent="0.25">
      <c r="A100" s="35"/>
      <c r="B100" s="36" t="s">
        <v>79</v>
      </c>
      <c r="C100" s="64">
        <f>SUM(C91:C99)</f>
        <v>426836</v>
      </c>
      <c r="D100" s="64">
        <f>SUM(D91:D99)</f>
        <v>416591</v>
      </c>
      <c r="E100" s="64">
        <f>SUM(E91:E99)</f>
        <v>439346</v>
      </c>
    </row>
    <row r="101" spans="1:5" ht="18" x14ac:dyDescent="0.25">
      <c r="A101" s="37" t="s">
        <v>130</v>
      </c>
      <c r="B101" s="30"/>
      <c r="C101" s="62"/>
      <c r="D101" s="62"/>
      <c r="E101" s="62"/>
    </row>
    <row r="102" spans="1:5" ht="15" x14ac:dyDescent="0.2">
      <c r="A102" s="33">
        <v>414.12</v>
      </c>
      <c r="B102" s="34" t="s">
        <v>131</v>
      </c>
      <c r="C102" s="65">
        <v>7200</v>
      </c>
      <c r="D102" s="65">
        <v>7200</v>
      </c>
      <c r="E102" s="65">
        <v>7200</v>
      </c>
    </row>
    <row r="103" spans="1:5" ht="15" x14ac:dyDescent="0.2">
      <c r="A103" s="33">
        <v>414.15600000000001</v>
      </c>
      <c r="B103" s="34" t="s">
        <v>89</v>
      </c>
      <c r="C103" s="65">
        <v>0</v>
      </c>
      <c r="D103" s="65">
        <v>0</v>
      </c>
      <c r="E103" s="65">
        <v>0</v>
      </c>
    </row>
    <row r="104" spans="1:5" ht="15" x14ac:dyDescent="0.2">
      <c r="A104" s="33">
        <v>414.16</v>
      </c>
      <c r="B104" s="34" t="s">
        <v>90</v>
      </c>
      <c r="C104" s="65">
        <v>0</v>
      </c>
      <c r="D104" s="65">
        <v>0</v>
      </c>
      <c r="E104" s="65">
        <v>0</v>
      </c>
    </row>
    <row r="105" spans="1:5" ht="15" x14ac:dyDescent="0.2">
      <c r="A105" s="33">
        <v>414.3</v>
      </c>
      <c r="B105" s="34" t="s">
        <v>132</v>
      </c>
      <c r="C105" s="66">
        <v>30000</v>
      </c>
      <c r="D105" s="65">
        <v>35000</v>
      </c>
      <c r="E105" s="65">
        <v>39154</v>
      </c>
    </row>
    <row r="106" spans="1:5" ht="13.5" customHeight="1" x14ac:dyDescent="0.2">
      <c r="A106" s="33">
        <v>414.37</v>
      </c>
      <c r="B106" s="34" t="s">
        <v>122</v>
      </c>
      <c r="C106" s="65">
        <v>0</v>
      </c>
      <c r="D106" s="65">
        <v>0</v>
      </c>
      <c r="E106" s="65">
        <v>0</v>
      </c>
    </row>
    <row r="107" spans="1:5" ht="15" x14ac:dyDescent="0.2">
      <c r="A107" s="33">
        <v>414.7</v>
      </c>
      <c r="B107" s="34" t="s">
        <v>201</v>
      </c>
      <c r="C107" s="65">
        <v>7500</v>
      </c>
      <c r="D107" s="65">
        <v>7500</v>
      </c>
      <c r="E107" s="65">
        <v>7500</v>
      </c>
    </row>
    <row r="108" spans="1:5" ht="15" x14ac:dyDescent="0.2">
      <c r="A108" s="35"/>
      <c r="B108" s="30"/>
      <c r="C108" s="62"/>
      <c r="D108" s="62"/>
      <c r="E108" s="62"/>
    </row>
    <row r="109" spans="1:5" ht="15.75" x14ac:dyDescent="0.25">
      <c r="A109" s="35"/>
      <c r="B109" s="36" t="s">
        <v>79</v>
      </c>
      <c r="C109" s="64">
        <f>SUM(C102:C108)</f>
        <v>44700</v>
      </c>
      <c r="D109" s="64">
        <f>SUM(D102:D108)</f>
        <v>49700</v>
      </c>
      <c r="E109" s="64">
        <f>SUM(E102:E108)</f>
        <v>53854</v>
      </c>
    </row>
    <row r="110" spans="1:5" ht="18" x14ac:dyDescent="0.25">
      <c r="A110" s="37" t="s">
        <v>133</v>
      </c>
      <c r="B110" s="30"/>
      <c r="C110" s="62"/>
      <c r="D110" s="62"/>
      <c r="E110" s="62"/>
    </row>
    <row r="111" spans="1:5" ht="15" x14ac:dyDescent="0.2">
      <c r="A111" s="33">
        <v>420.3</v>
      </c>
      <c r="B111" s="34" t="s">
        <v>134</v>
      </c>
      <c r="C111" s="65">
        <v>0</v>
      </c>
      <c r="D111" s="65">
        <v>0</v>
      </c>
      <c r="E111" s="65">
        <v>0</v>
      </c>
    </row>
    <row r="112" spans="1:5" ht="15" x14ac:dyDescent="0.2">
      <c r="A112" s="33">
        <v>420.31</v>
      </c>
      <c r="B112" s="34" t="s">
        <v>135</v>
      </c>
      <c r="C112" s="65">
        <v>200</v>
      </c>
      <c r="D112" s="65">
        <v>200</v>
      </c>
      <c r="E112" s="65">
        <v>200</v>
      </c>
    </row>
    <row r="113" spans="1:5" ht="15" x14ac:dyDescent="0.2">
      <c r="A113" s="33">
        <v>420.31599999999997</v>
      </c>
      <c r="B113" s="34" t="s">
        <v>136</v>
      </c>
      <c r="C113" s="65">
        <v>4100</v>
      </c>
      <c r="D113" s="65">
        <v>4100</v>
      </c>
      <c r="E113" s="65">
        <v>8761</v>
      </c>
    </row>
    <row r="114" spans="1:5" ht="15.75" customHeight="1" x14ac:dyDescent="0.2">
      <c r="A114" s="39">
        <v>420.6</v>
      </c>
      <c r="B114" s="30" t="s">
        <v>137</v>
      </c>
      <c r="C114" s="65">
        <v>0</v>
      </c>
      <c r="D114" s="65">
        <v>0</v>
      </c>
      <c r="E114" s="65">
        <v>0</v>
      </c>
    </row>
    <row r="115" spans="1:5" ht="15" x14ac:dyDescent="0.2">
      <c r="A115" s="39">
        <v>420.65</v>
      </c>
      <c r="B115" s="30" t="s">
        <v>138</v>
      </c>
      <c r="C115" s="65">
        <v>0</v>
      </c>
      <c r="D115" s="65">
        <v>0</v>
      </c>
      <c r="E115" s="65">
        <v>0</v>
      </c>
    </row>
    <row r="116" spans="1:5" ht="15" x14ac:dyDescent="0.2">
      <c r="A116" s="39"/>
      <c r="B116" s="30"/>
      <c r="C116" s="62"/>
      <c r="D116" s="62"/>
      <c r="E116" s="62"/>
    </row>
    <row r="117" spans="1:5" ht="15.75" x14ac:dyDescent="0.25">
      <c r="B117" s="36" t="s">
        <v>79</v>
      </c>
      <c r="C117" s="64">
        <f>SUM(C111:C116)</f>
        <v>4300</v>
      </c>
      <c r="D117" s="64">
        <f>SUM(D111:D116)</f>
        <v>4300</v>
      </c>
      <c r="E117" s="64">
        <f>SUM(E111:E116)</f>
        <v>8961</v>
      </c>
    </row>
    <row r="118" spans="1:5" ht="18" x14ac:dyDescent="0.25">
      <c r="A118" s="37" t="s">
        <v>139</v>
      </c>
      <c r="B118" s="30"/>
      <c r="C118" s="62"/>
      <c r="D118" s="62"/>
      <c r="E118" s="62"/>
    </row>
    <row r="119" spans="1:5" ht="15" x14ac:dyDescent="0.2">
      <c r="A119" s="33">
        <v>430.1</v>
      </c>
      <c r="B119" s="34" t="s">
        <v>140</v>
      </c>
      <c r="C119" s="65">
        <v>269534</v>
      </c>
      <c r="D119" s="65">
        <v>299832</v>
      </c>
      <c r="E119" s="65">
        <v>308827</v>
      </c>
    </row>
    <row r="120" spans="1:5" ht="15" x14ac:dyDescent="0.2">
      <c r="A120" s="33"/>
      <c r="B120" s="34" t="s">
        <v>141</v>
      </c>
      <c r="C120" s="65"/>
      <c r="D120" s="65"/>
      <c r="E120" s="65"/>
    </row>
    <row r="121" spans="1:5" ht="15" x14ac:dyDescent="0.2">
      <c r="A121" s="33"/>
      <c r="B121" s="34" t="s">
        <v>142</v>
      </c>
      <c r="C121" s="65"/>
      <c r="D121" s="65"/>
      <c r="E121" s="65"/>
    </row>
    <row r="122" spans="1:5" ht="20.25" customHeight="1" x14ac:dyDescent="0.2">
      <c r="A122" s="33"/>
      <c r="B122" s="34" t="s">
        <v>143</v>
      </c>
      <c r="C122" s="65"/>
      <c r="D122" s="65"/>
      <c r="E122" s="65"/>
    </row>
    <row r="123" spans="1:5" ht="15" x14ac:dyDescent="0.2">
      <c r="A123" s="33"/>
      <c r="B123" s="34" t="s">
        <v>144</v>
      </c>
      <c r="C123" s="65"/>
      <c r="D123" s="65"/>
      <c r="E123" s="65"/>
    </row>
    <row r="124" spans="1:5" ht="15" x14ac:dyDescent="0.2">
      <c r="A124" s="33"/>
      <c r="B124" s="34" t="s">
        <v>145</v>
      </c>
      <c r="C124" s="65"/>
      <c r="D124" s="65"/>
      <c r="E124" s="65"/>
    </row>
    <row r="125" spans="1:5" ht="15" x14ac:dyDescent="0.2">
      <c r="A125" s="33">
        <v>430.15</v>
      </c>
      <c r="B125" s="34" t="s">
        <v>197</v>
      </c>
      <c r="C125" s="65">
        <v>0</v>
      </c>
      <c r="D125" s="65">
        <v>0</v>
      </c>
      <c r="E125" s="65">
        <v>0</v>
      </c>
    </row>
    <row r="126" spans="1:5" ht="15" x14ac:dyDescent="0.2">
      <c r="A126" s="33">
        <v>430.15600000000001</v>
      </c>
      <c r="B126" s="34" t="s">
        <v>89</v>
      </c>
      <c r="C126" s="65">
        <v>96480</v>
      </c>
      <c r="D126" s="65">
        <v>96480</v>
      </c>
      <c r="E126" s="65">
        <v>89199</v>
      </c>
    </row>
    <row r="127" spans="1:5" ht="15" x14ac:dyDescent="0.2">
      <c r="A127" s="33">
        <v>430.16</v>
      </c>
      <c r="B127" s="34" t="s">
        <v>90</v>
      </c>
      <c r="C127" s="65">
        <v>56160</v>
      </c>
      <c r="D127" s="66">
        <v>61360</v>
      </c>
      <c r="E127" s="65">
        <v>68600</v>
      </c>
    </row>
    <row r="128" spans="1:5" ht="15" x14ac:dyDescent="0.2">
      <c r="A128" s="33">
        <v>430.161</v>
      </c>
      <c r="B128" s="34" t="s">
        <v>91</v>
      </c>
      <c r="C128" s="65">
        <v>18700</v>
      </c>
      <c r="D128" s="65">
        <v>18700</v>
      </c>
      <c r="E128" s="65">
        <v>18700</v>
      </c>
    </row>
    <row r="129" spans="1:5" ht="15" x14ac:dyDescent="0.2">
      <c r="A129" s="33">
        <v>430.16199999999998</v>
      </c>
      <c r="B129" s="34" t="s">
        <v>92</v>
      </c>
      <c r="C129" s="65">
        <v>1000</v>
      </c>
      <c r="D129" s="65">
        <v>1000</v>
      </c>
      <c r="E129" s="65">
        <v>1000</v>
      </c>
    </row>
    <row r="130" spans="1:5" ht="15" x14ac:dyDescent="0.2">
      <c r="A130" s="33">
        <v>430.16300000000001</v>
      </c>
      <c r="B130" s="34" t="s">
        <v>146</v>
      </c>
      <c r="C130" s="65">
        <v>4400</v>
      </c>
      <c r="D130" s="65">
        <v>4400</v>
      </c>
      <c r="E130" s="65">
        <v>4400</v>
      </c>
    </row>
    <row r="131" spans="1:5" ht="15" x14ac:dyDescent="0.2">
      <c r="A131" s="33">
        <v>430.18299999999999</v>
      </c>
      <c r="B131" s="34" t="s">
        <v>114</v>
      </c>
      <c r="C131" s="65">
        <v>25000</v>
      </c>
      <c r="D131" s="65">
        <v>25000</v>
      </c>
      <c r="E131" s="65">
        <v>25000</v>
      </c>
    </row>
    <row r="132" spans="1:5" ht="15" x14ac:dyDescent="0.2">
      <c r="A132" s="33">
        <v>430.19099999999997</v>
      </c>
      <c r="B132" s="34" t="s">
        <v>115</v>
      </c>
      <c r="C132" s="65">
        <v>2600</v>
      </c>
      <c r="D132" s="65">
        <v>2800</v>
      </c>
      <c r="E132" s="65">
        <v>4415</v>
      </c>
    </row>
    <row r="133" spans="1:5" ht="15" x14ac:dyDescent="0.2">
      <c r="A133" s="33">
        <v>430.23099999999999</v>
      </c>
      <c r="B133" s="34" t="s">
        <v>147</v>
      </c>
      <c r="C133" s="65">
        <v>12000</v>
      </c>
      <c r="D133" s="65">
        <v>14000</v>
      </c>
      <c r="E133" s="65">
        <v>14000</v>
      </c>
    </row>
    <row r="134" spans="1:5" ht="15" x14ac:dyDescent="0.2">
      <c r="A134" s="33">
        <v>430.26</v>
      </c>
      <c r="B134" s="34" t="s">
        <v>95</v>
      </c>
      <c r="C134" s="65">
        <v>3000</v>
      </c>
      <c r="D134" s="65">
        <v>6793</v>
      </c>
      <c r="E134" s="65">
        <v>6793</v>
      </c>
    </row>
    <row r="135" spans="1:5" ht="15" x14ac:dyDescent="0.2">
      <c r="A135" s="33">
        <v>430.32</v>
      </c>
      <c r="B135" s="34" t="s">
        <v>192</v>
      </c>
      <c r="C135" s="65">
        <v>2000</v>
      </c>
      <c r="D135" s="65">
        <v>2000</v>
      </c>
      <c r="E135" s="65">
        <v>2000</v>
      </c>
    </row>
    <row r="136" spans="1:5" ht="15" x14ac:dyDescent="0.2">
      <c r="A136" s="33">
        <v>430.35399999999998</v>
      </c>
      <c r="B136" s="34" t="s">
        <v>99</v>
      </c>
      <c r="C136" s="66">
        <v>22000</v>
      </c>
      <c r="D136" s="65">
        <v>6050</v>
      </c>
      <c r="E136" s="65">
        <v>12442</v>
      </c>
    </row>
    <row r="137" spans="1:5" ht="15" x14ac:dyDescent="0.2">
      <c r="A137" s="33">
        <v>430.36</v>
      </c>
      <c r="B137" s="34" t="s">
        <v>148</v>
      </c>
      <c r="C137" s="65">
        <v>20000</v>
      </c>
      <c r="D137" s="65">
        <v>20000</v>
      </c>
      <c r="E137" s="65">
        <v>20000</v>
      </c>
    </row>
    <row r="138" spans="1:5" ht="15" x14ac:dyDescent="0.2">
      <c r="A138" s="33">
        <v>430.7</v>
      </c>
      <c r="B138" s="34" t="s">
        <v>101</v>
      </c>
      <c r="C138" s="65">
        <v>31212</v>
      </c>
      <c r="D138" s="65">
        <v>31212</v>
      </c>
      <c r="E138" s="65">
        <v>84000</v>
      </c>
    </row>
    <row r="139" spans="1:5" ht="15" x14ac:dyDescent="0.2">
      <c r="A139" s="33">
        <v>432.245</v>
      </c>
      <c r="B139" s="34" t="s">
        <v>149</v>
      </c>
      <c r="C139" s="65">
        <v>45000</v>
      </c>
      <c r="D139" s="65">
        <v>45000</v>
      </c>
      <c r="E139" s="65">
        <v>45000</v>
      </c>
    </row>
    <row r="140" spans="1:5" ht="15" x14ac:dyDescent="0.2">
      <c r="A140" s="33">
        <v>433.245</v>
      </c>
      <c r="B140" s="34" t="s">
        <v>150</v>
      </c>
      <c r="C140" s="65">
        <v>4500</v>
      </c>
      <c r="D140" s="65">
        <v>4500</v>
      </c>
      <c r="E140" s="65">
        <v>4500</v>
      </c>
    </row>
    <row r="141" spans="1:5" ht="15" x14ac:dyDescent="0.2">
      <c r="A141" s="33">
        <v>434.36</v>
      </c>
      <c r="B141" s="34" t="s">
        <v>151</v>
      </c>
      <c r="C141" s="65">
        <v>7500</v>
      </c>
      <c r="D141" s="65">
        <v>7500</v>
      </c>
      <c r="E141" s="65">
        <v>7500</v>
      </c>
    </row>
    <row r="142" spans="1:5" ht="15" x14ac:dyDescent="0.2">
      <c r="A142" s="33">
        <v>436.1</v>
      </c>
      <c r="B142" s="34" t="s">
        <v>205</v>
      </c>
      <c r="C142" s="65">
        <v>10000</v>
      </c>
      <c r="D142" s="65">
        <v>10000</v>
      </c>
      <c r="E142" s="65">
        <v>10000</v>
      </c>
    </row>
    <row r="143" spans="1:5" ht="15" x14ac:dyDescent="0.2">
      <c r="A143" s="33">
        <v>436.3</v>
      </c>
      <c r="B143" s="34" t="s">
        <v>152</v>
      </c>
      <c r="C143" s="65">
        <v>6000</v>
      </c>
      <c r="D143" s="65">
        <v>6000</v>
      </c>
      <c r="E143" s="65">
        <v>7326</v>
      </c>
    </row>
    <row r="144" spans="1:5" ht="15" x14ac:dyDescent="0.2">
      <c r="A144" s="33">
        <v>437.25</v>
      </c>
      <c r="B144" s="34" t="s">
        <v>153</v>
      </c>
      <c r="C144" s="65">
        <v>42500</v>
      </c>
      <c r="D144" s="65">
        <v>51794</v>
      </c>
      <c r="E144" s="65">
        <v>51794</v>
      </c>
    </row>
    <row r="145" spans="1:5" ht="15" x14ac:dyDescent="0.2">
      <c r="A145" s="33">
        <v>438.245</v>
      </c>
      <c r="B145" s="34" t="s">
        <v>154</v>
      </c>
      <c r="C145" s="65">
        <v>162709</v>
      </c>
      <c r="D145" s="65">
        <v>218729</v>
      </c>
      <c r="E145" s="65">
        <v>218729</v>
      </c>
    </row>
    <row r="146" spans="1:5" ht="15.75" customHeight="1" x14ac:dyDescent="0.2">
      <c r="A146" s="33" t="s">
        <v>37</v>
      </c>
      <c r="B146" s="34" t="s">
        <v>37</v>
      </c>
      <c r="C146" s="65"/>
      <c r="D146" s="65"/>
      <c r="E146" s="65"/>
    </row>
    <row r="147" spans="1:5" ht="15.75" x14ac:dyDescent="0.25">
      <c r="A147" s="35"/>
      <c r="B147" s="36" t="s">
        <v>79</v>
      </c>
      <c r="C147" s="64">
        <f>SUM(C119:C146)</f>
        <v>842295</v>
      </c>
      <c r="D147" s="64">
        <f>SUM(D119:D146)</f>
        <v>933150</v>
      </c>
      <c r="E147" s="64">
        <f>SUM(E119:E146)</f>
        <v>1004225</v>
      </c>
    </row>
    <row r="148" spans="1:5" ht="15" x14ac:dyDescent="0.2">
      <c r="A148" s="35"/>
      <c r="B148" s="36"/>
      <c r="C148" s="62"/>
      <c r="D148" s="62"/>
      <c r="E148" s="62"/>
    </row>
    <row r="149" spans="1:5" ht="18" x14ac:dyDescent="0.25">
      <c r="A149" s="37" t="s">
        <v>155</v>
      </c>
      <c r="B149" s="30"/>
      <c r="C149" s="65"/>
      <c r="D149" s="65"/>
      <c r="E149" s="65"/>
    </row>
    <row r="150" spans="1:5" ht="15" x14ac:dyDescent="0.2">
      <c r="A150" s="33">
        <v>441</v>
      </c>
      <c r="B150" s="34" t="s">
        <v>156</v>
      </c>
      <c r="C150" s="65">
        <v>2100</v>
      </c>
      <c r="D150" s="65">
        <v>2100</v>
      </c>
      <c r="E150" s="65">
        <v>2200</v>
      </c>
    </row>
    <row r="151" spans="1:5" ht="15.75" x14ac:dyDescent="0.25">
      <c r="A151" s="35"/>
      <c r="B151" s="30"/>
      <c r="C151" s="64"/>
      <c r="D151" s="64"/>
      <c r="E151" s="64"/>
    </row>
    <row r="152" spans="1:5" ht="15.75" x14ac:dyDescent="0.25">
      <c r="A152" s="35"/>
      <c r="B152" s="36" t="s">
        <v>79</v>
      </c>
      <c r="C152" s="64">
        <v>2100</v>
      </c>
      <c r="D152" s="64">
        <v>2200</v>
      </c>
      <c r="E152" s="64">
        <v>2200</v>
      </c>
    </row>
    <row r="153" spans="1:5" ht="15" x14ac:dyDescent="0.2">
      <c r="A153" s="30"/>
      <c r="B153" s="30"/>
      <c r="C153" s="62"/>
      <c r="D153" s="62"/>
      <c r="E153" s="62"/>
    </row>
    <row r="154" spans="1:5" ht="18" x14ac:dyDescent="0.25">
      <c r="A154" s="27" t="s">
        <v>157</v>
      </c>
      <c r="B154" s="30"/>
      <c r="C154" s="65"/>
      <c r="D154" s="65"/>
      <c r="E154" s="65"/>
    </row>
    <row r="155" spans="1:5" ht="15" x14ac:dyDescent="0.2">
      <c r="A155" s="40">
        <v>451.14</v>
      </c>
      <c r="B155" s="41" t="s">
        <v>158</v>
      </c>
      <c r="C155" s="65">
        <v>15600</v>
      </c>
      <c r="D155" s="65">
        <v>15600</v>
      </c>
      <c r="E155" s="65">
        <v>18600</v>
      </c>
    </row>
    <row r="156" spans="1:5" ht="15" x14ac:dyDescent="0.2">
      <c r="A156" s="40">
        <v>451.3</v>
      </c>
      <c r="B156" s="41" t="s">
        <v>159</v>
      </c>
      <c r="C156" s="65">
        <v>3000</v>
      </c>
      <c r="D156" s="65">
        <v>3000</v>
      </c>
      <c r="E156" s="65">
        <v>0</v>
      </c>
    </row>
    <row r="157" spans="1:5" ht="15" x14ac:dyDescent="0.2">
      <c r="A157" s="40">
        <v>451.45</v>
      </c>
      <c r="B157" s="41" t="s">
        <v>160</v>
      </c>
      <c r="C157" s="65">
        <v>5750</v>
      </c>
      <c r="D157" s="65">
        <v>6000</v>
      </c>
      <c r="E157" s="65">
        <v>6000</v>
      </c>
    </row>
    <row r="158" spans="1:5" ht="15" x14ac:dyDescent="0.2">
      <c r="A158" s="40">
        <v>451.54</v>
      </c>
      <c r="B158" s="41" t="s">
        <v>161</v>
      </c>
      <c r="C158" s="65">
        <v>40000</v>
      </c>
      <c r="D158" s="65">
        <v>40000</v>
      </c>
      <c r="E158" s="65">
        <v>40000</v>
      </c>
    </row>
    <row r="159" spans="1:5" ht="15" x14ac:dyDescent="0.2">
      <c r="A159" s="40">
        <v>451.541</v>
      </c>
      <c r="B159" s="30" t="s">
        <v>195</v>
      </c>
      <c r="C159" s="62">
        <v>500</v>
      </c>
      <c r="D159" s="62">
        <v>500</v>
      </c>
      <c r="E159" s="62">
        <v>500</v>
      </c>
    </row>
    <row r="160" spans="1:5" ht="15.75" x14ac:dyDescent="0.25">
      <c r="A160" s="40"/>
      <c r="B160" s="30"/>
      <c r="C160" s="64"/>
      <c r="D160" s="64"/>
      <c r="E160" s="64"/>
    </row>
    <row r="161" spans="1:5" ht="15.75" x14ac:dyDescent="0.25">
      <c r="A161" s="35"/>
      <c r="B161" s="36" t="s">
        <v>79</v>
      </c>
      <c r="C161" s="64">
        <f>SUM(C155:C160)</f>
        <v>64850</v>
      </c>
      <c r="D161" s="64">
        <f>SUM(D155:D160)</f>
        <v>65100</v>
      </c>
      <c r="E161" s="64">
        <f>SUM(E155:E160)</f>
        <v>65100</v>
      </c>
    </row>
    <row r="162" spans="1:5" ht="15" x14ac:dyDescent="0.2">
      <c r="A162" s="35"/>
      <c r="B162" s="36"/>
      <c r="C162" s="62"/>
      <c r="D162" s="62"/>
      <c r="E162" s="62"/>
    </row>
    <row r="163" spans="1:5" ht="15" x14ac:dyDescent="0.2">
      <c r="A163" s="35" t="s">
        <v>162</v>
      </c>
      <c r="B163" s="36"/>
      <c r="C163" s="65"/>
      <c r="D163" s="65"/>
      <c r="E163" s="65"/>
    </row>
    <row r="164" spans="1:5" ht="15" x14ac:dyDescent="0.2">
      <c r="A164" s="33">
        <v>471</v>
      </c>
      <c r="B164" s="34" t="s">
        <v>199</v>
      </c>
      <c r="C164" s="65">
        <v>81865</v>
      </c>
      <c r="D164" s="65">
        <v>81865</v>
      </c>
      <c r="E164" s="65">
        <v>81865</v>
      </c>
    </row>
    <row r="165" spans="1:5" ht="15" x14ac:dyDescent="0.2">
      <c r="A165" s="33"/>
      <c r="B165" s="34"/>
      <c r="C165" s="65"/>
      <c r="D165" s="65"/>
      <c r="E165" s="65"/>
    </row>
    <row r="166" spans="1:5" ht="15.75" x14ac:dyDescent="0.25">
      <c r="A166" s="33"/>
      <c r="B166" s="67" t="s">
        <v>79</v>
      </c>
      <c r="C166" s="64">
        <v>81865</v>
      </c>
      <c r="D166" s="64">
        <f>+SUM(D164)</f>
        <v>81865</v>
      </c>
      <c r="E166" s="64">
        <f>+SUM(E164)</f>
        <v>81865</v>
      </c>
    </row>
    <row r="167" spans="1:5" ht="15" x14ac:dyDescent="0.2">
      <c r="A167" s="35"/>
      <c r="B167" s="36"/>
      <c r="C167" s="62"/>
      <c r="D167" s="62"/>
      <c r="E167" s="62"/>
    </row>
    <row r="168" spans="1:5" ht="18" x14ac:dyDescent="0.25">
      <c r="A168" s="37" t="s">
        <v>163</v>
      </c>
      <c r="B168" s="30"/>
      <c r="C168" s="65"/>
      <c r="D168" s="65"/>
      <c r="E168" s="65"/>
    </row>
    <row r="169" spans="1:5" ht="15" x14ac:dyDescent="0.2">
      <c r="A169" s="33">
        <v>486.35199999999998</v>
      </c>
      <c r="B169" s="34" t="s">
        <v>164</v>
      </c>
      <c r="C169" s="65">
        <v>62000</v>
      </c>
      <c r="D169" s="65">
        <v>62000</v>
      </c>
      <c r="E169" s="65">
        <v>62000</v>
      </c>
    </row>
    <row r="170" spans="1:5" ht="15" x14ac:dyDescent="0.2">
      <c r="A170" s="33">
        <v>487.15600000000001</v>
      </c>
      <c r="B170" s="34" t="s">
        <v>89</v>
      </c>
      <c r="C170" s="65">
        <v>0</v>
      </c>
      <c r="D170" s="65">
        <v>0</v>
      </c>
      <c r="E170" s="65">
        <v>0</v>
      </c>
    </row>
    <row r="171" spans="1:5" ht="15" x14ac:dyDescent="0.2">
      <c r="A171" s="33">
        <v>487.15800000000002</v>
      </c>
      <c r="B171" s="34" t="s">
        <v>165</v>
      </c>
      <c r="C171" s="65">
        <v>9000</v>
      </c>
      <c r="D171" s="65">
        <v>9000</v>
      </c>
      <c r="E171" s="65">
        <v>9000</v>
      </c>
    </row>
    <row r="172" spans="1:5" ht="15" x14ac:dyDescent="0.2">
      <c r="A172" s="33">
        <v>487.16</v>
      </c>
      <c r="B172" s="34" t="s">
        <v>90</v>
      </c>
      <c r="C172" s="65">
        <v>0</v>
      </c>
      <c r="D172" s="65">
        <v>0</v>
      </c>
      <c r="E172" s="65">
        <v>0</v>
      </c>
    </row>
    <row r="173" spans="1:5" ht="17.25" customHeight="1" x14ac:dyDescent="0.2">
      <c r="A173" s="33">
        <v>487.161</v>
      </c>
      <c r="B173" s="34" t="s">
        <v>166</v>
      </c>
      <c r="C173" s="65">
        <v>7000</v>
      </c>
      <c r="D173" s="65">
        <v>7000</v>
      </c>
      <c r="E173" s="65">
        <v>6200</v>
      </c>
    </row>
    <row r="174" spans="1:5" ht="15" x14ac:dyDescent="0.2">
      <c r="A174" s="33">
        <v>487.16199999999998</v>
      </c>
      <c r="B174" s="34" t="s">
        <v>92</v>
      </c>
      <c r="C174" s="65">
        <v>500</v>
      </c>
      <c r="D174" s="65">
        <v>200</v>
      </c>
      <c r="E174" s="65">
        <v>200</v>
      </c>
    </row>
    <row r="175" spans="1:5" ht="15" x14ac:dyDescent="0.2">
      <c r="A175" s="33">
        <v>487.16300000000001</v>
      </c>
      <c r="B175" s="34" t="s">
        <v>113</v>
      </c>
      <c r="C175" s="65">
        <v>1750</v>
      </c>
      <c r="D175" s="65">
        <v>1750</v>
      </c>
      <c r="E175" s="65">
        <v>1500</v>
      </c>
    </row>
    <row r="176" spans="1:5" ht="15" x14ac:dyDescent="0.2">
      <c r="A176" s="33">
        <v>487.35399999999998</v>
      </c>
      <c r="B176" s="34" t="s">
        <v>99</v>
      </c>
      <c r="C176" s="65">
        <v>1200</v>
      </c>
      <c r="D176" s="65">
        <v>1200</v>
      </c>
      <c r="E176" s="65">
        <v>2644</v>
      </c>
    </row>
    <row r="177" spans="1:5" ht="15.75" x14ac:dyDescent="0.25">
      <c r="A177" s="35"/>
      <c r="B177" s="30"/>
      <c r="C177" s="64"/>
      <c r="D177" s="64"/>
      <c r="E177" s="64"/>
    </row>
    <row r="178" spans="1:5" ht="15.75" x14ac:dyDescent="0.25">
      <c r="A178" s="35"/>
      <c r="B178" s="36" t="s">
        <v>79</v>
      </c>
      <c r="C178" s="64">
        <f>SUM(C169:C177)</f>
        <v>81450</v>
      </c>
      <c r="D178" s="64">
        <f>SUM(D169:D177)</f>
        <v>81150</v>
      </c>
      <c r="E178" s="64">
        <f>SUM(E169:E177)</f>
        <v>81544</v>
      </c>
    </row>
    <row r="179" spans="1:5" ht="15.75" x14ac:dyDescent="0.25">
      <c r="A179" s="35"/>
      <c r="B179" s="30"/>
      <c r="C179" s="64"/>
      <c r="D179" s="64"/>
      <c r="E179" s="64"/>
    </row>
    <row r="180" spans="1:5" ht="15.75" x14ac:dyDescent="0.25">
      <c r="A180" s="35" t="s">
        <v>37</v>
      </c>
      <c r="B180" s="36" t="s">
        <v>167</v>
      </c>
      <c r="C180" s="64">
        <f>SUM(C15,C26,C48,C58,C89,C100,C109,C117,C147,C152,C161,C166,C178)</f>
        <v>3539744.51</v>
      </c>
      <c r="D180" s="64">
        <f>SUM(D15,D26,D48,D58,D89,D100,D109,D117,D147,D152,D161,D166,D178)</f>
        <v>3667710.15</v>
      </c>
      <c r="E180" s="64">
        <f>SUM(E15,E26,E48,E58,E89,E100,E109,E117,E147,E152,E161,E166,E178)</f>
        <v>3837905</v>
      </c>
    </row>
    <row r="181" spans="1:5" ht="15" x14ac:dyDescent="0.2">
      <c r="A181" s="42"/>
      <c r="B181" s="38"/>
    </row>
    <row r="182" spans="1:5" x14ac:dyDescent="0.15">
      <c r="A182" s="43"/>
    </row>
    <row r="183" spans="1:5" x14ac:dyDescent="0.15">
      <c r="A183" s="43"/>
      <c r="B183" s="32" t="s">
        <v>37</v>
      </c>
    </row>
    <row r="184" spans="1:5" x14ac:dyDescent="0.15">
      <c r="A184" s="43"/>
    </row>
    <row r="185" spans="1:5" x14ac:dyDescent="0.15">
      <c r="A185" s="43"/>
    </row>
    <row r="186" spans="1:5" x14ac:dyDescent="0.15">
      <c r="A186" s="43"/>
    </row>
    <row r="187" spans="1:5" x14ac:dyDescent="0.15">
      <c r="A187" s="43"/>
    </row>
    <row r="188" spans="1:5" x14ac:dyDescent="0.15">
      <c r="A188" s="43"/>
    </row>
    <row r="189" spans="1:5" x14ac:dyDescent="0.15">
      <c r="A189" s="43"/>
    </row>
    <row r="190" spans="1:5" x14ac:dyDescent="0.15">
      <c r="A190" s="43"/>
    </row>
    <row r="191" spans="1:5" x14ac:dyDescent="0.15">
      <c r="A191" s="43"/>
    </row>
    <row r="192" spans="1:5" x14ac:dyDescent="0.15">
      <c r="A192" s="43"/>
    </row>
    <row r="193" spans="1:1" x14ac:dyDescent="0.15">
      <c r="A193" s="43"/>
    </row>
    <row r="194" spans="1:1" x14ac:dyDescent="0.15">
      <c r="A194" s="43"/>
    </row>
    <row r="195" spans="1:1" x14ac:dyDescent="0.15">
      <c r="A195" s="43"/>
    </row>
    <row r="196" spans="1:1" x14ac:dyDescent="0.15">
      <c r="A196" s="43"/>
    </row>
    <row r="198" spans="1:1" x14ac:dyDescent="0.15">
      <c r="A198" s="43"/>
    </row>
    <row r="199" spans="1:1" x14ac:dyDescent="0.15">
      <c r="A199" s="43"/>
    </row>
    <row r="200" spans="1:1" x14ac:dyDescent="0.15">
      <c r="A200" s="43"/>
    </row>
    <row r="201" spans="1:1" x14ac:dyDescent="0.15">
      <c r="A201" s="43"/>
    </row>
    <row r="202" spans="1:1" x14ac:dyDescent="0.15">
      <c r="A202" s="43"/>
    </row>
    <row r="203" spans="1:1" x14ac:dyDescent="0.15">
      <c r="A203" s="43"/>
    </row>
    <row r="205" spans="1:1" x14ac:dyDescent="0.15">
      <c r="A205" s="43"/>
    </row>
    <row r="206" spans="1:1" x14ac:dyDescent="0.15">
      <c r="A206" s="43"/>
    </row>
    <row r="207" spans="1:1" x14ac:dyDescent="0.15">
      <c r="A207" s="43"/>
    </row>
    <row r="208" spans="1:1" x14ac:dyDescent="0.15">
      <c r="A208" s="43"/>
    </row>
    <row r="209" spans="1:1" x14ac:dyDescent="0.15">
      <c r="A209" s="43"/>
    </row>
    <row r="210" spans="1:1" x14ac:dyDescent="0.15">
      <c r="A210" s="43"/>
    </row>
    <row r="211" spans="1:1" x14ac:dyDescent="0.15">
      <c r="A211" s="43"/>
    </row>
    <row r="212" spans="1:1" x14ac:dyDescent="0.15">
      <c r="A212" s="43"/>
    </row>
    <row r="213" spans="1:1" x14ac:dyDescent="0.15">
      <c r="A213" s="43"/>
    </row>
    <row r="214" spans="1:1" x14ac:dyDescent="0.15">
      <c r="A214" s="43"/>
    </row>
    <row r="215" spans="1:1" x14ac:dyDescent="0.15">
      <c r="A215" s="43"/>
    </row>
    <row r="216" spans="1:1" x14ac:dyDescent="0.15">
      <c r="A216" s="43"/>
    </row>
    <row r="217" spans="1:1" x14ac:dyDescent="0.15">
      <c r="A217" s="43"/>
    </row>
    <row r="218" spans="1:1" x14ac:dyDescent="0.15">
      <c r="A218" s="43"/>
    </row>
    <row r="219" spans="1:1" x14ac:dyDescent="0.15">
      <c r="A219" s="43"/>
    </row>
    <row r="220" spans="1:1" x14ac:dyDescent="0.15">
      <c r="A220" s="43"/>
    </row>
    <row r="221" spans="1:1" x14ac:dyDescent="0.15">
      <c r="A221" s="43"/>
    </row>
    <row r="222" spans="1:1" x14ac:dyDescent="0.15">
      <c r="A222" s="43"/>
    </row>
    <row r="223" spans="1:1" x14ac:dyDescent="0.15">
      <c r="A223" s="43"/>
    </row>
    <row r="224" spans="1:1" x14ac:dyDescent="0.15">
      <c r="A224" s="43"/>
    </row>
    <row r="228" spans="1:1" x14ac:dyDescent="0.15">
      <c r="A228" s="43"/>
    </row>
    <row r="229" spans="1:1" x14ac:dyDescent="0.15">
      <c r="A229" s="43"/>
    </row>
    <row r="230" spans="1:1" x14ac:dyDescent="0.15">
      <c r="A230" s="43"/>
    </row>
    <row r="231" spans="1:1" x14ac:dyDescent="0.15">
      <c r="A231" s="43"/>
    </row>
    <row r="232" spans="1:1" x14ac:dyDescent="0.15">
      <c r="A232" s="43"/>
    </row>
    <row r="233" spans="1:1" x14ac:dyDescent="0.15">
      <c r="A233" s="43"/>
    </row>
    <row r="235" spans="1:1" x14ac:dyDescent="0.15">
      <c r="A235" s="43"/>
    </row>
    <row r="236" spans="1:1" x14ac:dyDescent="0.15">
      <c r="A236" s="43"/>
    </row>
    <row r="237" spans="1:1" x14ac:dyDescent="0.15">
      <c r="A237" s="43"/>
    </row>
    <row r="240" spans="1:1" x14ac:dyDescent="0.15">
      <c r="A240" s="43"/>
    </row>
    <row r="241" spans="1:1" x14ac:dyDescent="0.15">
      <c r="A241" s="43"/>
    </row>
    <row r="242" spans="1:1" x14ac:dyDescent="0.15">
      <c r="A242" s="43"/>
    </row>
    <row r="243" spans="1:1" x14ac:dyDescent="0.15">
      <c r="A243" s="43"/>
    </row>
    <row r="244" spans="1:1" x14ac:dyDescent="0.15">
      <c r="A244" s="43"/>
    </row>
    <row r="245" spans="1:1" x14ac:dyDescent="0.15">
      <c r="A245" s="43"/>
    </row>
    <row r="246" spans="1:1" x14ac:dyDescent="0.15">
      <c r="A246" s="43"/>
    </row>
    <row r="247" spans="1:1" x14ac:dyDescent="0.15">
      <c r="A247" s="43"/>
    </row>
    <row r="248" spans="1:1" x14ac:dyDescent="0.15">
      <c r="A248" s="43"/>
    </row>
    <row r="249" spans="1:1" x14ac:dyDescent="0.15">
      <c r="A249" s="43"/>
    </row>
    <row r="250" spans="1:1" x14ac:dyDescent="0.15">
      <c r="A250" s="43"/>
    </row>
    <row r="251" spans="1:1" x14ac:dyDescent="0.15">
      <c r="A251" s="43"/>
    </row>
    <row r="252" spans="1:1" x14ac:dyDescent="0.15">
      <c r="A252" s="43"/>
    </row>
    <row r="253" spans="1:1" x14ac:dyDescent="0.15">
      <c r="A253" s="43"/>
    </row>
    <row r="254" spans="1:1" x14ac:dyDescent="0.15">
      <c r="A254" s="43"/>
    </row>
    <row r="255" spans="1:1" x14ac:dyDescent="0.15">
      <c r="A255" s="43"/>
    </row>
    <row r="256" spans="1:1" x14ac:dyDescent="0.15">
      <c r="A256" s="43"/>
    </row>
    <row r="257" spans="1:1" x14ac:dyDescent="0.15">
      <c r="A257" s="43"/>
    </row>
    <row r="258" spans="1:1" x14ac:dyDescent="0.15">
      <c r="A258" s="43"/>
    </row>
  </sheetData>
  <phoneticPr fontId="0" type="noConversion"/>
  <printOptions horizontalCentered="1" verticalCentered="1" headings="1" gridLines="1"/>
  <pageMargins left="0.17" right="3.3750000000000002E-2" top="1.04" bottom="0.81" header="0.48" footer="0.5"/>
  <pageSetup scale="86" orientation="landscape" horizontalDpi="180" verticalDpi="180" r:id="rId1"/>
  <headerFooter alignWithMargins="0">
    <oddHeader xml:space="preserve">&amp;C&amp;"Arial,Bold"&amp;15NEW SEWICKLEY TOWNSHIP 2021 EXPENSES </oddHeader>
    <oddFooter>&amp;CBudget 2021</oddFooter>
  </headerFooter>
  <rowBreaks count="5" manualBreakCount="5">
    <brk id="26" max="4" man="1"/>
    <brk id="58" max="4" man="1"/>
    <brk id="89" max="4" man="1"/>
    <brk id="117" max="4" man="1"/>
    <brk id="14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NOTES</vt:lpstr>
      <vt:lpstr>09 REVENUES</vt:lpstr>
      <vt:lpstr>16 EXPENSES</vt:lpstr>
      <vt:lpstr>Sheet1</vt:lpstr>
      <vt:lpstr>FOUR</vt:lpstr>
      <vt:lpstr>ONE</vt:lpstr>
      <vt:lpstr>'09 REVENUES'!Print_Area</vt:lpstr>
      <vt:lpstr>'16 EXPENSES'!Print_Area</vt:lpstr>
      <vt:lpstr>NOTES!Print_Area</vt:lpstr>
      <vt:lpstr>'09 REVENUES'!Print_Area_MI</vt:lpstr>
      <vt:lpstr>'16 EXPENSES'!Print_Area_MI</vt:lpstr>
      <vt:lpstr>THREE</vt:lpstr>
      <vt:lpstr>TWO</vt:lpstr>
    </vt:vector>
  </TitlesOfParts>
  <Company>New Sewickley Township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Beighey</dc:creator>
  <cp:lastModifiedBy>Walt Beighey</cp:lastModifiedBy>
  <cp:lastPrinted>2020-12-02T16:00:23Z</cp:lastPrinted>
  <dcterms:created xsi:type="dcterms:W3CDTF">1998-10-23T14:55:21Z</dcterms:created>
  <dcterms:modified xsi:type="dcterms:W3CDTF">2021-01-06T20:02:37Z</dcterms:modified>
</cp:coreProperties>
</file>